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autoCompressPictures="0"/>
  <mc:AlternateContent xmlns:mc="http://schemas.openxmlformats.org/markup-compatibility/2006">
    <mc:Choice Requires="x15">
      <x15ac:absPath xmlns:x15ac="http://schemas.microsoft.com/office/spreadsheetml/2010/11/ac" url="Z:\Anerkennungsformulare von Prüfungsleistungen\Politikwissenschaften\"/>
    </mc:Choice>
  </mc:AlternateContent>
  <bookViews>
    <workbookView xWindow="1440" yWindow="0" windowWidth="19815" windowHeight="13740" tabRatio="498"/>
  </bookViews>
  <sheets>
    <sheet name="Formular" sheetId="1" r:id="rId1"/>
    <sheet name="Prüfungen Studiengang" sheetId="3" r:id="rId2"/>
  </sheets>
  <definedNames>
    <definedName name="_xlnm._FilterDatabase" localSheetId="0" hidden="1">Formular!$B$10:$B$60</definedName>
    <definedName name="_xlnm.Print_Area" localSheetId="0">Formular!$B$1:$N$107</definedName>
    <definedName name="_xlnm.Print_Area" localSheetId="1">'Prüfungen Studiengang'!$A$1:$E$229</definedName>
    <definedName name="Z_38361E96_C2A6_4991_ACAC_0C359CB3CB75_.wvu.FilterData" localSheetId="0" hidden="1">Formular!$B$10:$B$60</definedName>
    <definedName name="Z_38361E96_C2A6_4991_ACAC_0C359CB3CB75_.wvu.PrintArea" localSheetId="0" hidden="1">Formular!$B$1:$N$107</definedName>
  </definedNames>
  <calcPr calcId="152511"/>
  <customWorkbookViews>
    <customWorkbookView name="Jagoda, André - Persönliche Ansicht" guid="{38361E96-C2A6-4991-ACAC-0C359CB3CB75}" mergeInterval="0" personalView="1" maximized="1" xWindow="-8" yWindow="-8" windowWidth="1936" windowHeight="1066" tabRatio="498"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L57" i="1" l="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4" i="1"/>
  <c r="L12" i="1"/>
  <c r="L11" i="1"/>
  <c r="L13" i="1"/>
  <c r="J57" i="1" l="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l="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L58" i="1" l="1"/>
  <c r="N7" i="1"/>
  <c r="D7" i="1"/>
  <c r="K59" i="1" l="1"/>
  <c r="I60" i="1" l="1"/>
</calcChain>
</file>

<file path=xl/sharedStrings.xml><?xml version="1.0" encoding="utf-8"?>
<sst xmlns="http://schemas.openxmlformats.org/spreadsheetml/2006/main" count="317" uniqueCount="163">
  <si>
    <t>Lfd. Nr.</t>
  </si>
  <si>
    <t>Pool</t>
  </si>
  <si>
    <t>Prüf.Nr.</t>
  </si>
  <si>
    <t>Prüfung</t>
  </si>
  <si>
    <t>Credits</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</si>
  <si>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</si>
  <si>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</si>
  <si>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</si>
  <si>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</si>
  <si>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</si>
  <si>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</si>
  <si>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</si>
  <si>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</si>
  <si>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</si>
  <si>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</si>
  <si>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</si>
  <si>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</si>
  <si>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</si>
  <si>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</si>
  <si>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</si>
  <si>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</si>
  <si>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t>Studiengang:</t>
  </si>
  <si>
    <r>
      <t xml:space="preserve">
Erworbene Credits</t>
    </r>
    <r>
      <rPr>
        <sz val="8"/>
        <color theme="1"/>
        <rFont val="Calibri"/>
        <family val="2"/>
        <scheme val="minor"/>
      </rPr>
      <t xml:space="preserve">
(laut Transcript)</t>
    </r>
  </si>
  <si>
    <t xml:space="preserve">
Lfd. Nr.</t>
  </si>
  <si>
    <t xml:space="preserve">
Lfd. 
Nr.</t>
  </si>
  <si>
    <t>Begründung</t>
  </si>
  <si>
    <r>
      <t xml:space="preserve">
Prüfung wird anerkannt für: 
</t>
    </r>
    <r>
      <rPr>
        <sz val="12"/>
        <color theme="1"/>
        <rFont val="Calibri"/>
        <family val="2"/>
        <scheme val="minor"/>
      </rPr>
      <t>Pool / Prüfungsnr. / Prüfung</t>
    </r>
  </si>
  <si>
    <t xml:space="preserve">
Aner-
kannte
Credits</t>
  </si>
  <si>
    <t xml:space="preserve">
Über-
nommene
Note</t>
  </si>
  <si>
    <t xml:space="preserve">
Antrag
geprüft
durch:</t>
  </si>
  <si>
    <t>* Ablehnungsgründe (weitere Erläuterungen ggf. auf Seite 3 ergänzen):</t>
  </si>
  <si>
    <t>Dieser Bescheid ist bei der Bewerbung für
ein höheres Fachsemester und bei der
Einschreibung  vorzulegen.</t>
  </si>
  <si>
    <r>
      <t xml:space="preserve">
Note
</t>
    </r>
    <r>
      <rPr>
        <sz val="8"/>
        <color theme="1"/>
        <rFont val="Calibri"/>
        <family val="2"/>
        <scheme val="minor"/>
      </rPr>
      <t xml:space="preserve">
(laut
Transcript)</t>
    </r>
  </si>
  <si>
    <r>
      <t xml:space="preserve">
Titel der </t>
    </r>
    <r>
      <rPr>
        <b/>
        <sz val="12"/>
        <color theme="1"/>
        <rFont val="Calibri"/>
        <family val="2"/>
        <scheme val="minor"/>
      </rPr>
      <t>bereits
abgelegten</t>
    </r>
    <r>
      <rPr>
        <sz val="12"/>
        <color theme="1"/>
        <rFont val="Calibri"/>
        <family val="2"/>
        <scheme val="minor"/>
      </rPr>
      <t xml:space="preserve"> Prüfung**
</t>
    </r>
    <r>
      <rPr>
        <sz val="8"/>
        <color theme="1"/>
        <rFont val="Calibri"/>
        <family val="2"/>
        <scheme val="minor"/>
      </rPr>
      <t xml:space="preserve">
Bitte nur eine Prüfung pro Zeile eintragen!
(Bezeichung laut Transcript)</t>
    </r>
  </si>
  <si>
    <t/>
  </si>
  <si>
    <t>Antrag auf Anerkennung</t>
  </si>
  <si>
    <r>
      <rPr>
        <b/>
        <sz val="14"/>
        <color theme="1"/>
        <rFont val="Calibri"/>
        <family val="2"/>
        <scheme val="minor"/>
      </rPr>
      <t xml:space="preserve">
</t>
    </r>
    <r>
      <rPr>
        <b/>
        <sz val="8"/>
        <color theme="1"/>
        <rFont val="Calibri"/>
        <family val="2"/>
        <scheme val="minor"/>
      </rPr>
      <t>Ja / Nein*</t>
    </r>
  </si>
  <si>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</si>
  <si>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</si>
  <si>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</si>
  <si>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</si>
  <si>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</si>
  <si>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</si>
  <si>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</si>
  <si>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</si>
  <si>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</si>
  <si>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</si>
  <si>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</si>
  <si>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</si>
  <si>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</si>
  <si>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 Einzureichende Unterlagen:</t>
  </si>
  <si>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</si>
  <si>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</si>
  <si>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</si>
  <si>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</si>
  <si>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</si>
  <si>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t>
  </si>
  <si>
    <t>Bereits abgelegte Prüfungsleistungen</t>
  </si>
  <si>
    <r>
      <t xml:space="preserve">Freitext </t>
    </r>
    <r>
      <rPr>
        <sz val="8"/>
        <color theme="1"/>
        <rFont val="Calibri"/>
        <family val="2"/>
        <scheme val="minor"/>
      </rPr>
      <t>(bitte mit Namen der Prüfung überschreiben)</t>
    </r>
  </si>
  <si>
    <t>Gegen diesen Bescheid kann innerhalb eines Monats nach Bekanntgabe Klage erhoben werden. Die Klage ist schriftlich oder zur Niederschrift beim Urkundsbeamten der Geschäftsstelle des Verwaltungsgerichts Düsseldorf (Bastionstr. 39, 40213 Düsseldorf) einzureichen. Sollte die Frist durch das Verschulden eines von Ihnen Bevollmächtigten versäumt werden, würde dessen Verschulden Ihnen zugerechnet werden.</t>
  </si>
  <si>
    <t>Pflichtmodule</t>
  </si>
  <si>
    <t>ZBA</t>
  </si>
  <si>
    <t>Forschungspraktikum</t>
  </si>
  <si>
    <t>Fortsetzung Praxisseminar Forschungsantrag</t>
  </si>
  <si>
    <t>Modelle für Längsschnittdaten</t>
  </si>
  <si>
    <t>Multivariate statistische Analyseverfahren</t>
  </si>
  <si>
    <t>149</t>
  </si>
  <si>
    <t>Pflichtbereich Methoden der empirischen Soziologie</t>
  </si>
  <si>
    <t>Praxisseminar Forschungsantrag</t>
  </si>
  <si>
    <t>Soziologische Theorie und empirische Forschung</t>
  </si>
  <si>
    <t>Vertiefung qualitative Forschungsmethoden</t>
  </si>
  <si>
    <t>Wahlpflichtbereich Methoden der empirischen Soziologie</t>
  </si>
  <si>
    <t>Wissenschaftstheoretische Voraussetzungen soziologischer Forschung</t>
  </si>
  <si>
    <t>Schwerpunktmodul</t>
  </si>
  <si>
    <t>Aktiv und Prekär? Arbeit im Umbruch, Scherschel</t>
  </si>
  <si>
    <t>Arbeit und Geschlecht</t>
  </si>
  <si>
    <t>Arbeit und Liebe - Wandel, Verschränkungen und Entgrenzungen</t>
  </si>
  <si>
    <t>Arbeit, Moral &amp; Politik: Karrieren in NGOs</t>
  </si>
  <si>
    <t>Arbeitsmarkt und Mobilität</t>
  </si>
  <si>
    <t>Arbeitszeit, Entgelt, Leistung: Entwicklungstendenzen der Regulierung von Arbeit</t>
  </si>
  <si>
    <t>Berufliche Belastungen und Gesundheit in der modernen Arbeitswelt</t>
  </si>
  <si>
    <t>Bildung, Institutionen und soziale Ungleichheit: lernen wir für die Reproduktion oder für den Wandel sozialer Ordnungen?</t>
  </si>
  <si>
    <t>Bildungssysteme im internationalen Vergleich</t>
  </si>
  <si>
    <t>Current debates in the sociology of organizations</t>
  </si>
  <si>
    <t>Das Feld der Bildung</t>
  </si>
  <si>
    <t>Das Recht der Gesellschaft</t>
  </si>
  <si>
    <t>Die Analyse von Mehrebenendaten am Beispiel des Beziehungs- und Familienpanel pairfam</t>
  </si>
  <si>
    <t>Differenzierungstheorien</t>
  </si>
  <si>
    <t>Digitale Soziale Netzwerke: Konzepte und Methoden</t>
  </si>
  <si>
    <t>Entwicklungsdynamiken in elektronischen Communities</t>
  </si>
  <si>
    <t>Europäische Arbeitsmärkte</t>
  </si>
  <si>
    <t>Europäische Sozialpolitik - Europäisches Sozialmodell</t>
  </si>
  <si>
    <t>Familiale Generationenbeziehungen</t>
  </si>
  <si>
    <t>Familien in verschiedenen Kulturen</t>
  </si>
  <si>
    <t>Familien und Alter(n)</t>
  </si>
  <si>
    <t>Forschungsdesigns in der Organisationsforschung</t>
  </si>
  <si>
    <t>Gender und Technik – Über den Mangel an (weiblichen) Führungskräften</t>
  </si>
  <si>
    <t>Genderregime</t>
  </si>
  <si>
    <t>Globalisierung und der Wandel von Dienstleistungsarbeit</t>
  </si>
  <si>
    <t>Handeln in Organisationen - Organisationen als Akteure</t>
  </si>
  <si>
    <t>Handlungstheorien</t>
  </si>
  <si>
    <t>Industrie 4.0</t>
  </si>
  <si>
    <t>Informations-, Wissens- und Kreativarbeit</t>
  </si>
  <si>
    <t>Interaktion in der Arbeit – Interaktion als Arbeit</t>
  </si>
  <si>
    <t>Intersektionalität - Positionen und Perspektiven</t>
  </si>
  <si>
    <t>Ko-Evolution von Themen und Gemeinschaften in Sozialen Netzwerken</t>
  </si>
  <si>
    <t>Kulturpolitik im Bereich Musik und transnationale Beziehungen</t>
  </si>
  <si>
    <t>Medizin und Gesellschaft</t>
  </si>
  <si>
    <t>Mehrebenenanalyse</t>
  </si>
  <si>
    <t>Methoden der Umfrageforschung</t>
  </si>
  <si>
    <t>Methoden zur Optimierung der Datenqualität</t>
  </si>
  <si>
    <t>Mitbestimmung - von Betriebsräten bis zur Wirtschaftsdemokratie</t>
  </si>
  <si>
    <t>Modelle mit kategorialen Variablen</t>
  </si>
  <si>
    <t>Modelle mit latenten Variablen</t>
  </si>
  <si>
    <t>Multiple Ungleichheiten</t>
  </si>
  <si>
    <t>Netzwerkanalytische Verfahren zur Untersuchung der digitalen Universität</t>
  </si>
  <si>
    <t>Neue Soziale Ungleichheiten im Vergleich</t>
  </si>
  <si>
    <t>Normalarbeitsverhältnis und prekäre Arbeit im internationalen Vergleich</t>
  </si>
  <si>
    <t>Personal und Organisation</t>
  </si>
  <si>
    <t>Prostitution und Menschenhandel</t>
  </si>
  <si>
    <t>Social investment and capacitating social services - Vergleichende Wohlfahrtsstaatsforschung auf dem Prüfstand</t>
  </si>
  <si>
    <t>Soziale Bewegungen in globalen Zusammenhängen</t>
  </si>
  <si>
    <t>Soziale Ungleichheiten in der Welt</t>
  </si>
  <si>
    <t>Sozialer Wandel durch Technik</t>
  </si>
  <si>
    <t>Soziologie der Liebe</t>
  </si>
  <si>
    <t>Soziologie des Internet</t>
  </si>
  <si>
    <t>Stata - Datenmanagement und Analyse</t>
  </si>
  <si>
    <t>Studienschwerpunkt Arbeit, Beruf, Organisationen Seminar 1</t>
  </si>
  <si>
    <t>Studienschwerpunkt Arbeit, Beruf, Organisationen Seminar 2</t>
  </si>
  <si>
    <t>Studienschwerpunkt Arbeit, Beruf, Organisationen Seminar 3</t>
  </si>
  <si>
    <t>Studienschwerpunkt Fortgeschrittene sozialwissenschaftliche Forschungsmethoden Seminar 1</t>
  </si>
  <si>
    <t>Studienschwerpunkt Fortgeschrittene sozialwissenschaftliche Forschungsmethoden Seminar 2</t>
  </si>
  <si>
    <t>Studienschwerpunkt Fortgeschrittene sozialwissenschaftliche Forschungsmethoden Seminar 3</t>
  </si>
  <si>
    <t>Studienschwerpunkt Gesellschaftsvergleich Seminar 1</t>
  </si>
  <si>
    <t>Studienschwerpunkt Gesellschaftsvergleich Seminar 2</t>
  </si>
  <si>
    <t>Studienschwerpunkt Gesellschaftsvergleich Seminar 3</t>
  </si>
  <si>
    <t>Subjektivierung von Arbeit</t>
  </si>
  <si>
    <t>Theoretische, methodische und empirische Aspekte zum Kinderwunsch</t>
  </si>
  <si>
    <t>Über Grenzen hinweg: Transnationale Institutionenbildung und soziale Mobilisierung</t>
  </si>
  <si>
    <t>Ungleichheiten in alternativen und informellen Wirtschaftsformen</t>
  </si>
  <si>
    <t>Wandel der Geschlechterregime im Vergleich</t>
  </si>
  <si>
    <t>Wirtschaften und Arbeiten im Schatten informelle Ökonomien in vergleichender und transnationaler Perspektive</t>
  </si>
  <si>
    <t>Wahlpflichtmodule</t>
  </si>
  <si>
    <t>Fortgeschrittene sozialwissenschaftliche Methoden 1</t>
  </si>
  <si>
    <t>Fortgeschrittene sozialwissenschaftliche Methoden 2</t>
  </si>
  <si>
    <t>Gesellschaftsvergleich und Transnationalisierung 1</t>
  </si>
  <si>
    <t>Gesellschaftsvergleich und Transnationalisierung 2</t>
  </si>
  <si>
    <t>Lehrforschungsprojekt Teil 1</t>
  </si>
  <si>
    <t>Lehrforschungsprojekt Teil 2</t>
  </si>
  <si>
    <t>Organisation, Arbeit, Beruf 1</t>
  </si>
  <si>
    <t>Organisation, Arbeit, Beruf 2</t>
  </si>
  <si>
    <t>Seminar aus dem Bereich Gesellschaftsvergleich</t>
  </si>
  <si>
    <t>Seminar aus dem Bereich Lebensformen, Lebenslauf und Sozialstruktur</t>
  </si>
  <si>
    <t>Seminar aus dem Bereich Organisationsfelder und Organisationstypen</t>
  </si>
  <si>
    <t>Soziale Ungleichheit, Lebensformen, Geschlecht 1</t>
  </si>
  <si>
    <t>Soziale Ungleichheit, Lebensformen, Geschlecht 2</t>
  </si>
  <si>
    <t>Theorie moderner Gesellschaften 1</t>
  </si>
  <si>
    <t>Theorie moderner Gesellschaften 2</t>
  </si>
  <si>
    <t>Bachelor-Modul</t>
  </si>
  <si>
    <t>Kolloquium</t>
  </si>
  <si>
    <t>Masterarbeit</t>
  </si>
  <si>
    <t>Übersicht aller Prüfungsleistungen im Studiengang
Master of Arts Soziologie</t>
  </si>
  <si>
    <t>Master of Arts Soziologie (PO 12)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</si>
</sst>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quot; Semester&quot;"/>
    <numFmt numFmtId="165" formatCode="0.0"/>
  </numFmts>
  <fonts count="29"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8"/>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0"/>
      <name val="Calibri"/>
      <family val="2"/>
      <scheme val="minor"/>
    </font>
    <font>
      <b/>
      <sz val="10"/>
      <color theme="9" tint="-0.24994659260841701"/>
      <name val="Arial"/>
      <family val="2"/>
    </font>
    <font>
      <sz val="11"/>
      <color rgb="FF000000"/>
      <name val="Calibri"/>
      <family val="2"/>
      <scheme val="minor"/>
    </font>
  </fonts>
  <fills count="6">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8" tint="-0.499984740745262"/>
        <bgColor indexed="64"/>
      </patternFill>
    </fill>
  </fills>
  <borders count="56">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s>
  <cellStyleXfs count="25">
    <xf numFmtId="0" fontId="0" fillId="0" borderId="0"/>
    <xf numFmtId="0" fontId="7" fillId="2" borderId="0"/>
    <xf numFmtId="0" fontId="8" fillId="3" borderId="2"/>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4" fillId="0" borderId="0"/>
    <xf numFmtId="0" fontId="27" fillId="0" borderId="0"/>
  </cellStyleXfs>
  <cellXfs count="155">
    <xf numFmtId="0" fontId="0" fillId="0" borderId="0" xfId="0"/>
    <xf numFmtId="0" fontId="0" fillId="0" borderId="0" xfId="0" applyAlignment="1">
      <alignment vertical="center"/>
    </xf>
    <xf numFmtId="0" fontId="16" fillId="0" borderId="9" xfId="0" applyFont="1" applyBorder="1" applyAlignment="1" applyProtection="1">
      <alignment vertical="center" wrapText="1" shrinkToFit="1"/>
      <protection locked="0"/>
    </xf>
    <xf numFmtId="0" fontId="5" fillId="0" borderId="0" xfId="0" applyFont="1" applyProtection="1"/>
    <xf numFmtId="0" fontId="0" fillId="0" borderId="0" xfId="0" applyProtection="1"/>
    <xf numFmtId="0" fontId="15" fillId="0" borderId="0" xfId="0" applyFont="1" applyProtection="1"/>
    <xf numFmtId="0" fontId="15" fillId="0" borderId="0" xfId="0" applyFont="1" applyAlignment="1" applyProtection="1"/>
    <xf numFmtId="0" fontId="16" fillId="0" borderId="1" xfId="0" applyFont="1" applyBorder="1" applyAlignment="1" applyProtection="1">
      <alignment horizontal="center" vertical="center" wrapText="1" shrinkToFit="1"/>
    </xf>
    <xf numFmtId="0" fontId="5"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6" fillId="0" borderId="8" xfId="0" applyFont="1" applyBorder="1" applyAlignment="1" applyProtection="1">
      <alignment horizontal="center" vertical="center" wrapText="1" shrinkToFit="1"/>
      <protection locked="0"/>
    </xf>
    <xf numFmtId="0" fontId="16" fillId="0" borderId="12" xfId="0" applyFont="1" applyBorder="1" applyAlignment="1" applyProtection="1">
      <alignment horizontal="center" vertical="center" wrapText="1" shrinkToFit="1"/>
      <protection locked="0"/>
    </xf>
    <xf numFmtId="0" fontId="16" fillId="0" borderId="14" xfId="0" applyFont="1" applyBorder="1" applyAlignment="1" applyProtection="1">
      <alignment vertical="center" wrapText="1" shrinkToFit="1"/>
      <protection locked="0"/>
    </xf>
    <xf numFmtId="0" fontId="14" fillId="0" borderId="5" xfId="0" applyFont="1" applyBorder="1" applyAlignment="1" applyProtection="1">
      <alignment horizontal="left" vertical="center" shrinkToFit="1"/>
    </xf>
    <xf numFmtId="0" fontId="17" fillId="0" borderId="5"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9" xfId="0" applyFont="1" applyFill="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0" xfId="0" applyAlignment="1">
      <alignment horizontal="left" vertical="top" wrapText="1"/>
    </xf>
    <xf numFmtId="0" fontId="15" fillId="0" borderId="0" xfId="0" applyFont="1" applyAlignment="1" applyProtection="1">
      <alignment horizontal="left" vertical="center" wrapText="1"/>
    </xf>
    <xf numFmtId="0" fontId="13" fillId="0" borderId="1" xfId="0" applyFont="1" applyFill="1" applyBorder="1" applyAlignment="1" applyProtection="1">
      <alignment horizontal="center" vertical="top" wrapText="1" shrinkToFit="1"/>
    </xf>
    <xf numFmtId="0" fontId="0" fillId="0" borderId="24" xfId="0" applyBorder="1"/>
    <xf numFmtId="0" fontId="0" fillId="0" borderId="0" xfId="0" applyBorder="1"/>
    <xf numFmtId="0" fontId="0" fillId="0" borderId="1" xfId="0" applyBorder="1" applyAlignment="1" applyProtection="1">
      <alignment horizontal="center" vertical="top" wrapText="1"/>
    </xf>
    <xf numFmtId="0" fontId="18" fillId="0" borderId="46" xfId="0" applyFont="1" applyBorder="1" applyAlignment="1">
      <alignment horizontal="center" vertical="center" wrapText="1" shrinkToFit="1"/>
    </xf>
    <xf numFmtId="0" fontId="0" fillId="0" borderId="51"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5" fillId="0" borderId="0" xfId="0" applyFont="1" applyAlignment="1"/>
    <xf numFmtId="0" fontId="4" fillId="0" borderId="0" xfId="23"/>
    <xf numFmtId="0" fontId="4" fillId="0" borderId="0" xfId="23" applyAlignment="1"/>
    <xf numFmtId="164" fontId="5" fillId="0" borderId="22" xfId="0" applyNumberFormat="1" applyFont="1" applyBorder="1" applyAlignment="1" applyProtection="1">
      <alignment horizontal="left" vertical="center" wrapText="1" shrinkToFit="1"/>
    </xf>
    <xf numFmtId="0" fontId="15" fillId="0" borderId="0" xfId="0" applyFont="1" applyProtection="1">
      <protection locked="0"/>
    </xf>
    <xf numFmtId="0" fontId="5" fillId="0" borderId="0" xfId="0" applyFont="1" applyAlignment="1">
      <alignment horizontal="left"/>
    </xf>
    <xf numFmtId="0" fontId="0" fillId="0" borderId="4" xfId="0" applyFont="1" applyBorder="1" applyAlignment="1" applyProtection="1">
      <alignment horizontal="center" vertical="top" wrapText="1"/>
    </xf>
    <xf numFmtId="0" fontId="0" fillId="0" borderId="4" xfId="0" applyBorder="1" applyAlignment="1" applyProtection="1">
      <alignment horizontal="center" vertical="center" wrapText="1" shrinkToFit="1"/>
      <protection locked="0"/>
    </xf>
    <xf numFmtId="0" fontId="0" fillId="0" borderId="21" xfId="0" applyFont="1" applyBorder="1" applyAlignment="1" applyProtection="1">
      <alignment horizontal="center" vertical="top" wrapText="1" shrinkToFit="1"/>
    </xf>
    <xf numFmtId="0" fontId="0" fillId="0" borderId="21" xfId="0" applyBorder="1" applyAlignment="1" applyProtection="1">
      <alignment horizontal="center" vertical="center" wrapText="1" shrinkToFit="1"/>
      <protection locked="0"/>
    </xf>
    <xf numFmtId="0" fontId="2" fillId="0" borderId="1" xfId="0" applyFont="1" applyBorder="1" applyAlignment="1">
      <alignment horizontal="center" vertical="center"/>
    </xf>
    <xf numFmtId="0" fontId="2" fillId="0" borderId="1" xfId="0" quotePrefix="1" applyFont="1" applyBorder="1" applyAlignment="1">
      <alignment horizontal="left" vertical="center"/>
    </xf>
    <xf numFmtId="0" fontId="2" fillId="0" borderId="1" xfId="0" quotePrefix="1" applyFont="1" applyBorder="1" applyAlignment="1">
      <alignment horizontal="right" vertical="center"/>
    </xf>
    <xf numFmtId="0" fontId="2" fillId="4" borderId="1" xfId="0" applyFont="1" applyFill="1" applyBorder="1" applyAlignment="1" applyProtection="1">
      <alignment horizontal="center" vertical="center"/>
      <protection locked="0"/>
    </xf>
    <xf numFmtId="0" fontId="2" fillId="4" borderId="1" xfId="0" applyFont="1" applyFill="1" applyBorder="1" applyAlignment="1" applyProtection="1">
      <alignment horizontal="left" vertical="center"/>
      <protection locked="0"/>
    </xf>
    <xf numFmtId="0" fontId="3" fillId="0" borderId="1" xfId="23" applyFont="1" applyBorder="1" applyAlignment="1">
      <alignment horizontal="center" vertical="top" wrapText="1"/>
    </xf>
    <xf numFmtId="0" fontId="3" fillId="0" borderId="1" xfId="23" applyFont="1" applyBorder="1" applyAlignment="1">
      <alignment horizontal="left" vertical="top" wrapText="1"/>
    </xf>
    <xf numFmtId="0" fontId="2" fillId="0" borderId="1" xfId="23" applyFont="1" applyBorder="1" applyAlignment="1">
      <alignment horizontal="center" vertical="top" wrapText="1"/>
    </xf>
    <xf numFmtId="165" fontId="16" fillId="0" borderId="1" xfId="0" applyNumberFormat="1" applyFont="1" applyBorder="1" applyAlignment="1" applyProtection="1">
      <alignment horizontal="center" vertical="center" wrapText="1" shrinkToFit="1"/>
      <protection locked="0"/>
    </xf>
    <xf numFmtId="165" fontId="16" fillId="0" borderId="13" xfId="0" applyNumberFormat="1" applyFont="1" applyBorder="1" applyAlignment="1" applyProtection="1">
      <alignment horizontal="center" vertical="center" wrapText="1" shrinkToFit="1"/>
      <protection locked="0"/>
    </xf>
    <xf numFmtId="0" fontId="16" fillId="0" borderId="1" xfId="0" quotePrefix="1" applyFont="1" applyBorder="1" applyAlignment="1" applyProtection="1">
      <alignment horizontal="center" vertical="center"/>
      <protection locked="0"/>
    </xf>
    <xf numFmtId="0" fontId="25" fillId="0" borderId="0" xfId="0" applyFont="1" applyFill="1" applyBorder="1" applyAlignment="1">
      <alignment horizontal="center" vertical="top" wrapText="1"/>
    </xf>
    <xf numFmtId="0" fontId="25" fillId="0" borderId="0" xfId="0" applyFont="1" applyFill="1" applyBorder="1" applyAlignment="1">
      <alignment horizontal="left" vertical="top" wrapText="1"/>
    </xf>
    <xf numFmtId="0" fontId="25" fillId="0" borderId="0" xfId="0" applyFont="1" applyFill="1" applyBorder="1" applyAlignment="1">
      <alignment horizontal="right" vertical="top" wrapText="1"/>
    </xf>
    <xf numFmtId="0" fontId="25" fillId="0" borderId="0" xfId="0" applyFont="1" applyFill="1" applyBorder="1" applyAlignment="1">
      <alignment vertical="top" wrapText="1"/>
    </xf>
    <xf numFmtId="0" fontId="25" fillId="0" borderId="0" xfId="23" applyFont="1" applyFill="1" applyBorder="1" applyAlignment="1">
      <alignment vertical="top"/>
    </xf>
    <xf numFmtId="0" fontId="4" fillId="0" borderId="0" xfId="23" applyAlignment="1">
      <alignment horizontal="center" vertical="top"/>
    </xf>
    <xf numFmtId="0" fontId="4" fillId="0" borderId="0" xfId="23" applyAlignment="1">
      <alignment horizontal="left" vertical="top"/>
    </xf>
    <xf numFmtId="0" fontId="4" fillId="0" borderId="0" xfId="23" applyAlignment="1">
      <alignment horizontal="right" vertical="top"/>
    </xf>
    <xf numFmtId="0" fontId="4" fillId="0" borderId="0" xfId="23" applyAlignment="1">
      <alignment vertical="top"/>
    </xf>
    <xf numFmtId="0" fontId="0" fillId="0" borderId="5" xfId="0" applyBorder="1" applyAlignment="1" applyProtection="1">
      <alignment horizontal="left" vertical="top"/>
      <protection locked="0"/>
    </xf>
    <xf numFmtId="0" fontId="0" fillId="0" borderId="33" xfId="0" applyBorder="1" applyAlignment="1" applyProtection="1">
      <alignment horizontal="left" vertical="top"/>
      <protection locked="0"/>
    </xf>
    <xf numFmtId="0" fontId="0" fillId="0" borderId="4" xfId="0" applyBorder="1" applyAlignment="1" applyProtection="1">
      <alignment horizontal="left" vertical="top"/>
      <protection locked="0"/>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31" xfId="0" applyBorder="1" applyAlignment="1" applyProtection="1">
      <alignment horizontal="center" vertical="center"/>
    </xf>
    <xf numFmtId="0" fontId="0" fillId="0" borderId="10" xfId="0" applyBorder="1" applyAlignment="1" applyProtection="1">
      <alignment horizontal="center" vertical="center"/>
    </xf>
    <xf numFmtId="0" fontId="0" fillId="0" borderId="32" xfId="0" applyBorder="1" applyAlignment="1" applyProtection="1">
      <alignment horizontal="center" vertical="center"/>
    </xf>
    <xf numFmtId="0" fontId="5" fillId="0" borderId="17" xfId="0" applyFont="1" applyBorder="1" applyAlignment="1" applyProtection="1">
      <alignment horizontal="center" vertical="center" wrapText="1" shrinkToFit="1"/>
    </xf>
    <xf numFmtId="0" fontId="5" fillId="0" borderId="33" xfId="0" applyFont="1" applyBorder="1" applyAlignment="1" applyProtection="1">
      <alignment horizontal="center" vertical="center" wrapText="1" shrinkToFit="1"/>
    </xf>
    <xf numFmtId="0" fontId="5" fillId="0" borderId="55" xfId="0" applyFont="1" applyBorder="1" applyAlignment="1" applyProtection="1">
      <alignment horizontal="center" vertical="center" wrapText="1" shrinkToFit="1"/>
    </xf>
    <xf numFmtId="0" fontId="5" fillId="0" borderId="34" xfId="0" applyFont="1" applyBorder="1" applyAlignment="1" applyProtection="1">
      <alignment horizontal="center" vertical="center" wrapText="1" shrinkToFit="1"/>
    </xf>
    <xf numFmtId="0" fontId="0" fillId="0" borderId="17"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0" fillId="0" borderId="17" xfId="0" applyFont="1" applyBorder="1" applyAlignment="1" applyProtection="1">
      <alignment horizontal="center" vertical="top" wrapText="1" shrinkToFit="1"/>
    </xf>
    <xf numFmtId="0" fontId="0" fillId="0" borderId="4" xfId="0" applyFont="1" applyBorder="1" applyAlignment="1" applyProtection="1">
      <alignment horizontal="center" vertical="top" wrapText="1" shrinkToFit="1"/>
    </xf>
    <xf numFmtId="0" fontId="5" fillId="0" borderId="23" xfId="0" applyFont="1" applyBorder="1" applyAlignment="1" applyProtection="1">
      <alignment horizontal="left" vertical="center" wrapText="1" shrinkToFit="1"/>
    </xf>
    <xf numFmtId="0" fontId="5" fillId="0" borderId="16" xfId="0" applyFont="1" applyBorder="1" applyAlignment="1" applyProtection="1">
      <alignment horizontal="left" vertical="center" wrapText="1" shrinkToFit="1"/>
    </xf>
    <xf numFmtId="0" fontId="5" fillId="0" borderId="7" xfId="0" applyFont="1" applyBorder="1" applyAlignment="1" applyProtection="1">
      <alignment horizontal="center" vertical="center" wrapText="1" shrinkToFit="1"/>
    </xf>
    <xf numFmtId="0" fontId="5" fillId="0" borderId="6" xfId="0" applyFont="1" applyBorder="1" applyAlignment="1" applyProtection="1">
      <alignment horizontal="center" vertical="center" wrapText="1" shrinkToFit="1"/>
    </xf>
    <xf numFmtId="0" fontId="5" fillId="0" borderId="19" xfId="0" applyFont="1" applyBorder="1" applyAlignment="1" applyProtection="1">
      <alignment horizontal="center" vertical="center" wrapText="1" shrinkToFit="1"/>
    </xf>
    <xf numFmtId="0" fontId="0" fillId="0" borderId="45" xfId="0" applyFont="1" applyBorder="1" applyAlignment="1">
      <alignment horizontal="left" vertical="center" wrapText="1"/>
    </xf>
    <xf numFmtId="0" fontId="0" fillId="0" borderId="20" xfId="0" applyFont="1" applyBorder="1" applyAlignment="1">
      <alignment horizontal="left" vertical="center" wrapText="1"/>
    </xf>
    <xf numFmtId="0" fontId="0" fillId="0" borderId="47" xfId="0" applyFont="1" applyBorder="1" applyAlignment="1">
      <alignment horizontal="left" vertical="center" wrapText="1"/>
    </xf>
    <xf numFmtId="0" fontId="0" fillId="0" borderId="0" xfId="0" applyAlignment="1">
      <alignment horizontal="left"/>
    </xf>
    <xf numFmtId="0" fontId="5" fillId="0" borderId="0" xfId="0" applyFont="1" applyAlignment="1">
      <alignment horizontal="left"/>
    </xf>
    <xf numFmtId="0" fontId="0" fillId="0" borderId="1" xfId="0" applyBorder="1" applyAlignment="1" applyProtection="1">
      <alignment horizontal="left" vertical="top"/>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7" xfId="0" applyBorder="1" applyAlignment="1">
      <alignment horizontal="center" vertical="center"/>
    </xf>
    <xf numFmtId="0" fontId="0" fillId="0" borderId="25" xfId="0" applyBorder="1" applyAlignment="1">
      <alignment horizontal="center" vertical="center"/>
    </xf>
    <xf numFmtId="0" fontId="18" fillId="0" borderId="50" xfId="0" applyFont="1" applyBorder="1" applyAlignment="1">
      <alignment horizontal="right" vertical="center" indent="1"/>
    </xf>
    <xf numFmtId="0" fontId="18" fillId="0" borderId="11" xfId="0" applyFont="1" applyBorder="1" applyAlignment="1">
      <alignment horizontal="right" vertical="center" indent="1"/>
    </xf>
    <xf numFmtId="0" fontId="19" fillId="0" borderId="11" xfId="0" applyFont="1" applyBorder="1" applyAlignment="1">
      <alignment vertical="center" wrapText="1"/>
    </xf>
    <xf numFmtId="0" fontId="19" fillId="0" borderId="26" xfId="0" applyFont="1" applyBorder="1" applyAlignment="1">
      <alignment vertical="center"/>
    </xf>
    <xf numFmtId="0" fontId="11" fillId="0" borderId="53" xfId="0" applyFont="1" applyBorder="1" applyAlignment="1" applyProtection="1">
      <alignment horizontal="left" vertical="center" wrapText="1" shrinkToFit="1"/>
      <protection locked="0"/>
    </xf>
    <xf numFmtId="0" fontId="20" fillId="0" borderId="53" xfId="0" applyFont="1" applyBorder="1" applyAlignment="1" applyProtection="1">
      <alignment horizontal="left"/>
      <protection locked="0"/>
    </xf>
    <xf numFmtId="0" fontId="20" fillId="0" borderId="54" xfId="0" applyFont="1" applyBorder="1" applyAlignment="1" applyProtection="1">
      <alignment horizontal="left"/>
      <protection locked="0"/>
    </xf>
    <xf numFmtId="0" fontId="11" fillId="0" borderId="1" xfId="0" applyFont="1" applyBorder="1" applyAlignment="1" applyProtection="1">
      <alignment horizontal="left" vertical="center" wrapText="1" shrinkToFit="1"/>
      <protection locked="0"/>
    </xf>
    <xf numFmtId="0" fontId="20" fillId="0" borderId="1" xfId="0" applyFont="1" applyBorder="1" applyAlignment="1" applyProtection="1">
      <alignment horizontal="left"/>
      <protection locked="0"/>
    </xf>
    <xf numFmtId="0" fontId="20" fillId="0" borderId="21" xfId="0" applyFont="1" applyBorder="1" applyAlignment="1" applyProtection="1">
      <alignment horizontal="left"/>
      <protection locked="0"/>
    </xf>
    <xf numFmtId="0" fontId="11" fillId="0" borderId="21" xfId="0" applyFont="1" applyBorder="1" applyAlignment="1" applyProtection="1">
      <alignment horizontal="left" vertical="center" wrapText="1" shrinkToFit="1"/>
      <protection locked="0"/>
    </xf>
    <xf numFmtId="49" fontId="5" fillId="0" borderId="3" xfId="0" applyNumberFormat="1" applyFont="1" applyBorder="1" applyAlignment="1" applyProtection="1">
      <alignment horizontal="left" vertical="center" wrapText="1" shrinkToFit="1"/>
    </xf>
    <xf numFmtId="0" fontId="5" fillId="0" borderId="3" xfId="0" applyNumberFormat="1" applyFont="1" applyBorder="1" applyAlignment="1" applyProtection="1">
      <alignment horizontal="left" vertical="center" wrapText="1" shrinkToFit="1"/>
    </xf>
    <xf numFmtId="0" fontId="5" fillId="0" borderId="17" xfId="0" applyFont="1" applyBorder="1" applyAlignment="1" applyProtection="1">
      <alignment horizontal="left" vertical="center" wrapText="1" shrinkToFit="1"/>
    </xf>
    <xf numFmtId="0" fontId="5" fillId="0" borderId="4" xfId="0" applyFont="1" applyBorder="1" applyAlignment="1" applyProtection="1">
      <alignment horizontal="left" vertical="center" wrapText="1" shrinkToFit="1"/>
    </xf>
    <xf numFmtId="0" fontId="5" fillId="0" borderId="39" xfId="0" applyFont="1" applyBorder="1" applyAlignment="1" applyProtection="1">
      <alignment horizontal="left" vertical="center" wrapText="1" shrinkToFit="1"/>
    </xf>
    <xf numFmtId="0" fontId="5" fillId="0" borderId="52" xfId="0" applyFont="1" applyBorder="1" applyAlignment="1" applyProtection="1">
      <alignment horizontal="left" vertical="center" wrapText="1" shrinkToFit="1"/>
    </xf>
    <xf numFmtId="0" fontId="15" fillId="0" borderId="0" xfId="0" applyFont="1" applyAlignment="1" applyProtection="1">
      <alignment horizontal="left" vertical="top" wrapText="1"/>
    </xf>
    <xf numFmtId="0" fontId="24" fillId="0" borderId="49" xfId="0" applyFont="1" applyBorder="1" applyAlignment="1">
      <alignment horizontal="center" vertical="center" wrapText="1"/>
    </xf>
    <xf numFmtId="0" fontId="24" fillId="0" borderId="35" xfId="0" applyFont="1" applyBorder="1" applyAlignment="1">
      <alignment horizontal="center" vertical="center" wrapText="1"/>
    </xf>
    <xf numFmtId="0" fontId="18" fillId="0" borderId="37" xfId="0" applyFont="1" applyBorder="1" applyAlignment="1">
      <alignment horizontal="left" vertical="center" wrapText="1"/>
    </xf>
    <xf numFmtId="0" fontId="18" fillId="0" borderId="0" xfId="0" applyFont="1" applyBorder="1" applyAlignment="1">
      <alignment horizontal="left" vertical="center" wrapText="1"/>
    </xf>
    <xf numFmtId="0" fontId="18" fillId="0" borderId="38" xfId="0" applyFont="1" applyBorder="1" applyAlignment="1">
      <alignment horizontal="left" vertical="center" wrapText="1"/>
    </xf>
    <xf numFmtId="0" fontId="18" fillId="0" borderId="40" xfId="0" applyFont="1" applyBorder="1" applyAlignment="1">
      <alignment horizontal="left" vertical="center" wrapText="1"/>
    </xf>
    <xf numFmtId="0" fontId="18" fillId="0" borderId="41" xfId="0" applyFont="1" applyBorder="1" applyAlignment="1">
      <alignment horizontal="left" vertical="center" wrapText="1"/>
    </xf>
    <xf numFmtId="0" fontId="18" fillId="0" borderId="42" xfId="0" applyFont="1" applyBorder="1" applyAlignment="1">
      <alignment horizontal="left" vertical="center" wrapText="1"/>
    </xf>
    <xf numFmtId="0" fontId="23" fillId="0" borderId="44" xfId="0" applyFont="1" applyBorder="1" applyAlignment="1">
      <alignment horizontal="left" vertical="top" wrapText="1"/>
    </xf>
    <xf numFmtId="0" fontId="23" fillId="0" borderId="36" xfId="0" applyFont="1" applyBorder="1" applyAlignment="1">
      <alignment horizontal="left" vertical="top" wrapText="1"/>
    </xf>
    <xf numFmtId="0" fontId="23" fillId="0" borderId="43" xfId="0" applyFont="1" applyBorder="1" applyAlignment="1">
      <alignment horizontal="left" vertical="top" wrapText="1"/>
    </xf>
    <xf numFmtId="0" fontId="23" fillId="0" borderId="39" xfId="0" applyFont="1" applyBorder="1" applyAlignment="1">
      <alignment horizontal="left" vertical="top" wrapText="1"/>
    </xf>
    <xf numFmtId="0" fontId="23" fillId="0" borderId="10" xfId="0" applyFont="1" applyBorder="1" applyAlignment="1">
      <alignment horizontal="left" vertical="top" wrapText="1"/>
    </xf>
    <xf numFmtId="0" fontId="23" fillId="0" borderId="48" xfId="0" applyFont="1" applyBorder="1" applyAlignment="1">
      <alignment horizontal="left" vertical="top" wrapText="1"/>
    </xf>
    <xf numFmtId="0" fontId="0" fillId="0" borderId="20" xfId="0" applyBorder="1" applyAlignment="1" applyProtection="1">
      <alignment horizontal="left" vertical="top"/>
    </xf>
    <xf numFmtId="0" fontId="15" fillId="0" borderId="0" xfId="0" applyFont="1" applyAlignment="1" applyProtection="1">
      <alignment horizontal="left" vertical="center" wrapText="1"/>
    </xf>
    <xf numFmtId="0" fontId="5" fillId="0" borderId="15" xfId="0" applyFont="1" applyBorder="1" applyAlignment="1" applyProtection="1">
      <alignment horizontal="right" vertical="center" wrapText="1" shrinkToFit="1"/>
    </xf>
    <xf numFmtId="0" fontId="5" fillId="0" borderId="18" xfId="0" applyFont="1" applyBorder="1" applyAlignment="1" applyProtection="1">
      <alignment horizontal="right" vertical="center" wrapText="1" shrinkToFit="1"/>
    </xf>
    <xf numFmtId="0" fontId="2" fillId="0" borderId="3" xfId="0" applyFont="1" applyBorder="1" applyAlignment="1">
      <alignment horizontal="center" vertical="top" wrapText="1"/>
    </xf>
    <xf numFmtId="0" fontId="26" fillId="5" borderId="1" xfId="1" applyFont="1" applyFill="1" applyBorder="1" applyAlignment="1">
      <alignment horizontal="left" vertical="top" wrapText="1"/>
    </xf>
    <xf numFmtId="0" fontId="1" fillId="0" borderId="1" xfId="23" applyFont="1" applyBorder="1" applyAlignment="1">
      <alignment horizontal="center" vertical="top" wrapText="1"/>
    </xf>
    <xf numFmtId="0" fontId="1" fillId="0" borderId="1" xfId="23" applyFont="1" applyBorder="1" applyAlignment="1">
      <alignment horizontal="left" vertical="top" wrapText="1"/>
    </xf>
    <xf numFmtId="0" fontId="1" fillId="0" borderId="1" xfId="23" applyFont="1" applyBorder="1" applyAlignment="1">
      <alignment horizontal="right" vertical="top" wrapText="1"/>
    </xf>
    <xf numFmtId="0" fontId="1" fillId="0" borderId="1" xfId="0" applyFont="1" applyBorder="1" applyAlignment="1">
      <alignment horizontal="left" vertical="top" wrapText="1"/>
    </xf>
    <xf numFmtId="0" fontId="1" fillId="0" borderId="1" xfId="0" quotePrefix="1" applyFont="1" applyBorder="1" applyAlignment="1">
      <alignment horizontal="right" vertical="top" wrapText="1"/>
    </xf>
    <xf numFmtId="0" fontId="1" fillId="0" borderId="1" xfId="0" applyFont="1" applyBorder="1" applyAlignment="1">
      <alignment horizontal="center" vertical="top" wrapText="1"/>
    </xf>
    <xf numFmtId="0" fontId="1" fillId="0" borderId="1" xfId="0" applyFont="1" applyBorder="1" applyAlignment="1">
      <alignment horizontal="right" vertical="top" wrapText="1"/>
    </xf>
    <xf numFmtId="0" fontId="1" fillId="0" borderId="1" xfId="23" applyFont="1" applyBorder="1" applyAlignment="1">
      <alignment horizontal="center" vertical="top" wrapText="1"/>
    </xf>
    <xf numFmtId="0" fontId="1" fillId="0" borderId="1" xfId="24" applyFont="1" applyBorder="1" applyAlignment="1">
      <alignment horizontal="right" vertical="top" wrapText="1"/>
    </xf>
    <xf numFmtId="0" fontId="28" fillId="0" borderId="1" xfId="0" applyFont="1" applyBorder="1" applyAlignment="1">
      <alignment horizontal="left" vertical="top" wrapText="1"/>
    </xf>
    <xf numFmtId="0" fontId="1" fillId="0" borderId="1" xfId="24" applyFont="1" applyFill="1" applyBorder="1" applyAlignment="1">
      <alignment horizontal="center" vertical="top" wrapText="1"/>
    </xf>
    <xf numFmtId="0" fontId="1" fillId="0" borderId="1" xfId="24" applyFont="1" applyBorder="1" applyAlignment="1">
      <alignment horizontal="left" vertical="top" wrapText="1"/>
    </xf>
    <xf numFmtId="0" fontId="1" fillId="0" borderId="1" xfId="24" applyFont="1" applyBorder="1" applyAlignment="1">
      <alignment horizontal="center" vertical="top" wrapText="1"/>
    </xf>
    <xf numFmtId="0" fontId="25" fillId="0" borderId="1" xfId="0" applyFont="1" applyBorder="1" applyAlignment="1">
      <alignment horizontal="left" vertical="top" wrapText="1"/>
    </xf>
    <xf numFmtId="0" fontId="1" fillId="0" borderId="1" xfId="24" applyFont="1" applyFill="1" applyBorder="1" applyAlignment="1">
      <alignment horizontal="right" vertical="top" wrapText="1"/>
    </xf>
    <xf numFmtId="0" fontId="1" fillId="0" borderId="5" xfId="23" applyFont="1" applyBorder="1" applyAlignment="1">
      <alignment horizontal="center" vertical="top" wrapText="1"/>
    </xf>
    <xf numFmtId="0" fontId="1" fillId="0" borderId="33" xfId="23" applyFont="1" applyBorder="1" applyAlignment="1">
      <alignment horizontal="center" vertical="top" wrapText="1"/>
    </xf>
    <xf numFmtId="0" fontId="1" fillId="0" borderId="4" xfId="23" applyFont="1" applyBorder="1" applyAlignment="1">
      <alignment horizontal="center" vertical="top" wrapText="1"/>
    </xf>
    <xf numFmtId="0" fontId="1" fillId="0" borderId="1" xfId="23" quotePrefix="1" applyFont="1" applyBorder="1" applyAlignment="1">
      <alignment horizontal="left" vertical="top" wrapText="1"/>
    </xf>
    <xf numFmtId="0" fontId="6" fillId="0" borderId="0" xfId="23" applyFont="1" applyAlignment="1">
      <alignment horizontal="center" vertical="top" wrapText="1"/>
    </xf>
    <xf numFmtId="0" fontId="6" fillId="0" borderId="10" xfId="23" applyFont="1" applyBorder="1" applyAlignment="1">
      <alignment horizontal="center" vertical="top" wrapText="1"/>
    </xf>
    <xf numFmtId="49" fontId="1" fillId="0" borderId="0" xfId="23" applyNumberFormat="1" applyFont="1"/>
    <xf numFmtId="164" fontId="4" fillId="0" borderId="0" xfId="23" applyNumberFormat="1" applyAlignment="1">
      <alignment horizontal="left"/>
    </xf>
  </cellXfs>
  <cellStyles count="25">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cellStyle name="Modulgruppe" xfId="1"/>
    <cellStyle name="Standard" xfId="0" builtinId="0"/>
    <cellStyle name="Standard 2" xfId="23"/>
    <cellStyle name="Voraussetzung" xfId="24"/>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checked="Checked"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claudia.pfeffer@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581025</xdr:colOff>
          <xdr:row>59</xdr:row>
          <xdr:rowOff>28575</xdr:rowOff>
        </xdr:from>
        <xdr:to>
          <xdr:col>6</xdr:col>
          <xdr:colOff>47625</xdr:colOff>
          <xdr:row>59</xdr:row>
          <xdr:rowOff>285750</xdr:rowOff>
        </xdr:to>
        <xdr:sp macro="" textlink="">
          <xdr:nvSpPr>
            <xdr:cNvPr id="1026" name="Option Button 2" descr=" Nein"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ea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59</xdr:row>
          <xdr:rowOff>28575</xdr:rowOff>
        </xdr:from>
        <xdr:to>
          <xdr:col>4</xdr:col>
          <xdr:colOff>561975</xdr:colOff>
          <xdr:row>59</xdr:row>
          <xdr:rowOff>276225</xdr:rowOff>
        </xdr:to>
        <xdr:sp macro="" textlink="">
          <xdr:nvSpPr>
            <xdr:cNvPr id="1027" name="Option Button 3" descr=" Ja"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ea typeface="Segoe UI"/>
                  <a:cs typeface="Segoe UI"/>
                </a:rPr>
                <a:t>Ja</a:t>
              </a:r>
            </a:p>
          </xdr:txBody>
        </xdr:sp>
        <xdr:clientData/>
      </xdr:twoCellAnchor>
    </mc:Choice>
    <mc:Fallback/>
  </mc:AlternateContent>
  <xdr:twoCellAnchor>
    <xdr:from>
      <xdr:col>9</xdr:col>
      <xdr:colOff>1228725</xdr:colOff>
      <xdr:row>0</xdr:row>
      <xdr:rowOff>38099</xdr:rowOff>
    </xdr:from>
    <xdr:to>
      <xdr:col>13</xdr:col>
      <xdr:colOff>790574</xdr:colOff>
      <xdr:row>1</xdr:row>
      <xdr:rowOff>142875</xdr:rowOff>
    </xdr:to>
    <xdr:sp macro="" textlink="">
      <xdr:nvSpPr>
        <xdr:cNvPr id="4" name="Textfeld 3">
          <a:hlinkClick xmlns:r="http://schemas.openxmlformats.org/officeDocument/2006/relationships" r:id="rId1"/>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N107"/>
  <sheetViews>
    <sheetView tabSelected="1" showRuler="0" showWhiteSpace="0" zoomScaleNormal="100" zoomScaleSheetLayoutView="100" workbookViewId="0">
      <selection activeCell="D3" sqref="D3:N3"/>
    </sheetView>
  </sheetViews>
  <sheetFormatPr baseColWidth="10" defaultColWidth="11.375" defaultRowHeight="15.75" x14ac:dyDescent="0.25"/>
  <cols>
    <col min="1" max="1" width="0.125" customWidth="1"/>
    <col min="2" max="2" width="12.75" customWidth="1"/>
    <col min="3" max="3" width="13" customWidth="1"/>
    <col min="4" max="4" width="11.75" bestFit="1" customWidth="1"/>
    <col min="5" max="5" width="9.5" bestFit="1" customWidth="1"/>
    <col min="6" max="6" width="7.25" bestFit="1" customWidth="1"/>
    <col min="7" max="7" width="3.875" bestFit="1" customWidth="1"/>
    <col min="8" max="8" width="32.5" customWidth="1"/>
    <col min="9" max="9" width="3.875" bestFit="1" customWidth="1"/>
    <col min="10" max="10" width="32.5" customWidth="1"/>
    <col min="11" max="11" width="4.625" customWidth="1"/>
    <col min="12" max="12" width="6.875" bestFit="1" customWidth="1"/>
    <col min="13" max="13" width="9.5" bestFit="1" customWidth="1"/>
    <col min="14" max="14" width="13.25" customWidth="1"/>
  </cols>
  <sheetData>
    <row r="1" spans="2:14" s="1" customFormat="1" ht="29.25" customHeight="1" x14ac:dyDescent="0.25">
      <c r="B1" s="90" t="s">
        <v>47</v>
      </c>
      <c r="C1" s="91"/>
      <c r="D1" s="91"/>
      <c r="E1" s="91"/>
      <c r="F1" s="91"/>
      <c r="G1" s="91"/>
      <c r="H1" s="91"/>
      <c r="I1" s="91"/>
      <c r="J1" s="91"/>
      <c r="K1" s="91"/>
      <c r="L1" s="91"/>
      <c r="M1" s="91"/>
      <c r="N1" s="91"/>
    </row>
    <row r="2" spans="2:14" s="1" customFormat="1" ht="16.5" customHeight="1" thickBot="1" x14ac:dyDescent="0.3">
      <c r="B2" s="126" t="s">
        <v>49</v>
      </c>
      <c r="C2" s="126"/>
      <c r="D2" s="126"/>
      <c r="E2" s="126"/>
      <c r="F2" s="126"/>
      <c r="G2" s="126"/>
      <c r="H2" s="126"/>
      <c r="I2" s="126"/>
      <c r="J2" s="126"/>
      <c r="K2" s="126"/>
      <c r="L2" s="126"/>
      <c r="M2" s="126"/>
      <c r="N2" s="126"/>
    </row>
    <row r="3" spans="2:14" ht="35.1" customHeight="1" x14ac:dyDescent="0.25">
      <c r="B3" s="109" t="s">
        <v>13</v>
      </c>
      <c r="C3" s="110"/>
      <c r="D3" s="98"/>
      <c r="E3" s="98"/>
      <c r="F3" s="98"/>
      <c r="G3" s="98"/>
      <c r="H3" s="99"/>
      <c r="I3" s="99"/>
      <c r="J3" s="99"/>
      <c r="K3" s="99"/>
      <c r="L3" s="99"/>
      <c r="M3" s="99"/>
      <c r="N3" s="100"/>
    </row>
    <row r="4" spans="2:14" ht="35.1" customHeight="1" x14ac:dyDescent="0.25">
      <c r="B4" s="107" t="s">
        <v>12</v>
      </c>
      <c r="C4" s="108"/>
      <c r="D4" s="101"/>
      <c r="E4" s="101"/>
      <c r="F4" s="101"/>
      <c r="G4" s="101"/>
      <c r="H4" s="102"/>
      <c r="I4" s="102"/>
      <c r="J4" s="102"/>
      <c r="K4" s="102"/>
      <c r="L4" s="102"/>
      <c r="M4" s="102"/>
      <c r="N4" s="103"/>
    </row>
    <row r="5" spans="2:14" ht="35.1" customHeight="1" x14ac:dyDescent="0.25">
      <c r="B5" s="107" t="s">
        <v>11</v>
      </c>
      <c r="C5" s="108"/>
      <c r="D5" s="101"/>
      <c r="E5" s="101"/>
      <c r="F5" s="101"/>
      <c r="G5" s="101"/>
      <c r="H5" s="102"/>
      <c r="I5" s="102"/>
      <c r="J5" s="102"/>
      <c r="K5" s="102"/>
      <c r="L5" s="102"/>
      <c r="M5" s="102"/>
      <c r="N5" s="103"/>
    </row>
    <row r="6" spans="2:14" ht="35.1" customHeight="1" x14ac:dyDescent="0.25">
      <c r="B6" s="107" t="s">
        <v>9</v>
      </c>
      <c r="C6" s="108"/>
      <c r="D6" s="101"/>
      <c r="E6" s="101"/>
      <c r="F6" s="101"/>
      <c r="G6" s="101"/>
      <c r="H6" s="101"/>
      <c r="I6" s="101"/>
      <c r="J6" s="101"/>
      <c r="K6" s="101"/>
      <c r="L6" s="101"/>
      <c r="M6" s="101"/>
      <c r="N6" s="104"/>
    </row>
    <row r="7" spans="2:14" ht="35.1" customHeight="1" thickBot="1" x14ac:dyDescent="0.3">
      <c r="B7" s="79" t="s">
        <v>10</v>
      </c>
      <c r="C7" s="80"/>
      <c r="D7" s="105" t="str">
        <f>'Prüfungen Studiengang'!H1</f>
        <v>Master of Arts Soziologie (PO 12)</v>
      </c>
      <c r="E7" s="106"/>
      <c r="F7" s="106"/>
      <c r="G7" s="106"/>
      <c r="H7" s="106"/>
      <c r="I7" s="106"/>
      <c r="J7" s="106"/>
      <c r="K7" s="106"/>
      <c r="L7" s="128" t="s">
        <v>20</v>
      </c>
      <c r="M7" s="129"/>
      <c r="N7" s="35">
        <f>'Prüfungen Studiengang'!H2</f>
        <v>4</v>
      </c>
    </row>
    <row r="8" spans="2:14" ht="15.75" customHeight="1" x14ac:dyDescent="0.25">
      <c r="B8" s="81" t="s">
        <v>45</v>
      </c>
      <c r="C8" s="82"/>
      <c r="D8" s="82"/>
      <c r="E8" s="82"/>
      <c r="F8" s="82"/>
      <c r="G8" s="82"/>
      <c r="H8" s="83"/>
      <c r="I8" s="65" t="s">
        <v>46</v>
      </c>
      <c r="J8" s="66"/>
      <c r="K8" s="66"/>
      <c r="L8" s="66"/>
      <c r="M8" s="66"/>
      <c r="N8" s="67"/>
    </row>
    <row r="9" spans="2:14" ht="15.75" customHeight="1" x14ac:dyDescent="0.25">
      <c r="B9" s="71" t="s">
        <v>57</v>
      </c>
      <c r="C9" s="72"/>
      <c r="D9" s="72"/>
      <c r="E9" s="72"/>
      <c r="F9" s="73"/>
      <c r="G9" s="72" t="s">
        <v>35</v>
      </c>
      <c r="H9" s="74"/>
      <c r="I9" s="68"/>
      <c r="J9" s="69"/>
      <c r="K9" s="69"/>
      <c r="L9" s="69"/>
      <c r="M9" s="69"/>
      <c r="N9" s="70"/>
    </row>
    <row r="10" spans="2:14" ht="86.25" customHeight="1" x14ac:dyDescent="0.25">
      <c r="B10" s="77" t="s">
        <v>33</v>
      </c>
      <c r="C10" s="78"/>
      <c r="D10" s="16" t="s">
        <v>37</v>
      </c>
      <c r="E10" s="16" t="s">
        <v>22</v>
      </c>
      <c r="F10" s="40" t="s">
        <v>32</v>
      </c>
      <c r="G10" s="38" t="s">
        <v>23</v>
      </c>
      <c r="H10" s="17" t="s">
        <v>48</v>
      </c>
      <c r="I10" s="19" t="s">
        <v>24</v>
      </c>
      <c r="J10" s="8" t="s">
        <v>26</v>
      </c>
      <c r="K10" s="22" t="s">
        <v>36</v>
      </c>
      <c r="L10" s="8" t="s">
        <v>27</v>
      </c>
      <c r="M10" s="8" t="s">
        <v>28</v>
      </c>
      <c r="N10" s="18" t="s">
        <v>29</v>
      </c>
    </row>
    <row r="11" spans="2:14" x14ac:dyDescent="0.25">
      <c r="B11" s="75"/>
      <c r="C11" s="76"/>
      <c r="D11" s="9"/>
      <c r="E11" s="10"/>
      <c r="F11" s="41"/>
      <c r="G11" s="39"/>
      <c r="H11" s="14" t="str">
        <f>IF(G11&gt;0,LEFT(TEXT(VLOOKUP($G11,'Prüfungen Studiengang'!$A$4:$E$2004,4,FALSE),0),45),"")</f>
        <v/>
      </c>
      <c r="I11" s="11"/>
      <c r="J11" s="15" t="str">
        <f>IF(I11&gt;0,LEFT(TEXT(VLOOKUP($I11,'Prüfungen Studiengang'!$A$4:$E$2004,2,FALSE),0)&amp;"/"&amp;TEXT(VLOOKUP($I11,'Prüfungen Studiengang'!$A$4:$E$2004,3,FALSE),0)&amp;"/"&amp;TEXT(VLOOKUP($I11,'Prüfungen Studiengang'!$A$4:$E$2004,4,FALSE),0),45),"")</f>
        <v/>
      </c>
      <c r="K11" s="52" t="s">
        <v>34</v>
      </c>
      <c r="L11" s="7" t="str">
        <f>IF(OR(I11="",K11="A",K11="B",K11="C",K11="D"),"",(VLOOKUP($I11,'Prüfungen Studiengang'!$A$4:$E$2004,5,FALSE)))</f>
        <v/>
      </c>
      <c r="M11" s="50"/>
      <c r="N11" s="2"/>
    </row>
    <row r="12" spans="2:14" x14ac:dyDescent="0.25">
      <c r="B12" s="75"/>
      <c r="C12" s="76"/>
      <c r="D12" s="9"/>
      <c r="E12" s="10"/>
      <c r="F12" s="41"/>
      <c r="G12" s="39"/>
      <c r="H12" s="14" t="str">
        <f>IF(G12&gt;0,LEFT(TEXT(VLOOKUP($G12,'Prüfungen Studiengang'!$A$4:$E$2004,4,FALSE),0),45),"")</f>
        <v/>
      </c>
      <c r="I12" s="11"/>
      <c r="J12" s="15" t="str">
        <f>IF(I12&gt;0,LEFT(TEXT(VLOOKUP($I12,'Prüfungen Studiengang'!$A$4:$E$2004,2,FALSE),0)&amp;"/"&amp;TEXT(VLOOKUP($I12,'Prüfungen Studiengang'!$A$4:$E$2004,3,FALSE),0)&amp;"/"&amp;TEXT(VLOOKUP($I12,'Prüfungen Studiengang'!$A$4:$E$2004,4,FALSE),0),45),"")</f>
        <v/>
      </c>
      <c r="K12" s="52" t="s">
        <v>34</v>
      </c>
      <c r="L12" s="7" t="str">
        <f>IF(OR(I12="",K12="A",K12="B",K12="C",K12="D"),"",(VLOOKUP($I12,'Prüfungen Studiengang'!$A$4:$E$2004,5,FALSE)))</f>
        <v/>
      </c>
      <c r="M12" s="50"/>
      <c r="N12" s="2"/>
    </row>
    <row r="13" spans="2:14" x14ac:dyDescent="0.25">
      <c r="B13" s="75"/>
      <c r="C13" s="76"/>
      <c r="D13" s="9"/>
      <c r="E13" s="10"/>
      <c r="F13" s="41"/>
      <c r="G13" s="39"/>
      <c r="H13" s="14" t="str">
        <f>IF(G13&gt;0,LEFT(TEXT(VLOOKUP($G13,'Prüfungen Studiengang'!$A$4:$E$2004,4,FALSE),0),45),"")</f>
        <v/>
      </c>
      <c r="I13" s="11"/>
      <c r="J13" s="15" t="str">
        <f>IF(I13&gt;0,LEFT(TEXT(VLOOKUP($I13,'Prüfungen Studiengang'!$A$4:$E$2004,2,FALSE),0)&amp;"/"&amp;TEXT(VLOOKUP($I13,'Prüfungen Studiengang'!$A$4:$E$2004,3,FALSE),0)&amp;"/"&amp;TEXT(VLOOKUP($I13,'Prüfungen Studiengang'!$A$4:$E$2004,4,FALSE),0),45),"")</f>
        <v/>
      </c>
      <c r="K13" s="52" t="s">
        <v>34</v>
      </c>
      <c r="L13" s="7" t="str">
        <f>IF(OR(I13="",K13="A",K13="B",K13="C",K13="D"),"",(VLOOKUP($I13,'Prüfungen Studiengang'!$A$4:$E$2004,5,FALSE)))</f>
        <v/>
      </c>
      <c r="M13" s="50"/>
      <c r="N13" s="2"/>
    </row>
    <row r="14" spans="2:14" x14ac:dyDescent="0.25">
      <c r="B14" s="75"/>
      <c r="C14" s="76"/>
      <c r="D14" s="9"/>
      <c r="E14" s="10"/>
      <c r="F14" s="41"/>
      <c r="G14" s="39"/>
      <c r="H14" s="14" t="str">
        <f>IF(G14&gt;0,LEFT(TEXT(VLOOKUP($G14,'Prüfungen Studiengang'!$A$4:$E$2004,4,FALSE),0),45),"")</f>
        <v/>
      </c>
      <c r="I14" s="11"/>
      <c r="J14" s="15" t="str">
        <f>IF(I14&gt;0,LEFT(TEXT(VLOOKUP($I14,'Prüfungen Studiengang'!$A$4:$E$2004,2,FALSE),0)&amp;"/"&amp;TEXT(VLOOKUP($I14,'Prüfungen Studiengang'!$A$4:$E$2004,3,FALSE),0)&amp;"/"&amp;TEXT(VLOOKUP($I14,'Prüfungen Studiengang'!$A$4:$E$2004,4,FALSE),0),45),"")</f>
        <v/>
      </c>
      <c r="K14" s="52" t="s">
        <v>34</v>
      </c>
      <c r="L14" s="7" t="str">
        <f>IF(OR(I14="",K14="A",K14="B",K14="C",K14="D"),"",(VLOOKUP($I14,'Prüfungen Studiengang'!$A$4:$E$2004,5,FALSE)))</f>
        <v/>
      </c>
      <c r="M14" s="50"/>
      <c r="N14" s="2"/>
    </row>
    <row r="15" spans="2:14" x14ac:dyDescent="0.25">
      <c r="B15" s="75"/>
      <c r="C15" s="76"/>
      <c r="D15" s="9"/>
      <c r="E15" s="10"/>
      <c r="F15" s="41"/>
      <c r="G15" s="39"/>
      <c r="H15" s="14" t="str">
        <f>IF(G15&gt;0,LEFT(TEXT(VLOOKUP($G15,'Prüfungen Studiengang'!$A$4:$E$2004,4,FALSE),0),45),"")</f>
        <v/>
      </c>
      <c r="I15" s="11"/>
      <c r="J15" s="15" t="str">
        <f>IF(I15&gt;0,LEFT(TEXT(VLOOKUP($I15,'Prüfungen Studiengang'!$A$4:$E$2004,2,FALSE),0)&amp;"/"&amp;TEXT(VLOOKUP($I15,'Prüfungen Studiengang'!$A$4:$E$2004,3,FALSE),0)&amp;"/"&amp;TEXT(VLOOKUP($I15,'Prüfungen Studiengang'!$A$4:$E$2004,4,FALSE),0),45),"")</f>
        <v/>
      </c>
      <c r="K15" s="52" t="s">
        <v>34</v>
      </c>
      <c r="L15" s="7" t="str">
        <f>IF(OR(I15="",K15="A",K15="B",K15="C",K15="D"),"",(VLOOKUP($I15,'Prüfungen Studiengang'!$A$4:$E$2004,5,FALSE)))</f>
        <v/>
      </c>
      <c r="M15" s="50"/>
      <c r="N15" s="2"/>
    </row>
    <row r="16" spans="2:14" x14ac:dyDescent="0.25">
      <c r="B16" s="75"/>
      <c r="C16" s="76"/>
      <c r="D16" s="9"/>
      <c r="E16" s="10"/>
      <c r="F16" s="41"/>
      <c r="G16" s="39"/>
      <c r="H16" s="14" t="str">
        <f>IF(G16&gt;0,LEFT(TEXT(VLOOKUP($G16,'Prüfungen Studiengang'!$A$4:$E$2004,4,FALSE),0),45),"")</f>
        <v/>
      </c>
      <c r="I16" s="11"/>
      <c r="J16" s="15" t="str">
        <f>IF(I16&gt;0,LEFT(TEXT(VLOOKUP($I16,'Prüfungen Studiengang'!$A$4:$E$2004,2,FALSE),0)&amp;"/"&amp;TEXT(VLOOKUP($I16,'Prüfungen Studiengang'!$A$4:$E$2004,3,FALSE),0)&amp;"/"&amp;TEXT(VLOOKUP($I16,'Prüfungen Studiengang'!$A$4:$E$2004,4,FALSE),0),45),"")</f>
        <v/>
      </c>
      <c r="K16" s="52" t="s">
        <v>34</v>
      </c>
      <c r="L16" s="7" t="str">
        <f>IF(OR(I16="",K16="A",K16="B",K16="C",K16="D"),"",(VLOOKUP($I16,'Prüfungen Studiengang'!$A$4:$E$2004,5,FALSE)))</f>
        <v/>
      </c>
      <c r="M16" s="50"/>
      <c r="N16" s="2"/>
    </row>
    <row r="17" spans="2:14" x14ac:dyDescent="0.25">
      <c r="B17" s="75"/>
      <c r="C17" s="76"/>
      <c r="D17" s="9"/>
      <c r="E17" s="10"/>
      <c r="F17" s="41"/>
      <c r="G17" s="39"/>
      <c r="H17" s="14" t="str">
        <f>IF(G17&gt;0,LEFT(TEXT(VLOOKUP($G17,'Prüfungen Studiengang'!$A$4:$E$2004,4,FALSE),0),45),"")</f>
        <v/>
      </c>
      <c r="I17" s="11"/>
      <c r="J17" s="15" t="str">
        <f>IF(I17&gt;0,LEFT(TEXT(VLOOKUP($I17,'Prüfungen Studiengang'!$A$4:$E$2004,2,FALSE),0)&amp;"/"&amp;TEXT(VLOOKUP($I17,'Prüfungen Studiengang'!$A$4:$E$2004,3,FALSE),0)&amp;"/"&amp;TEXT(VLOOKUP($I17,'Prüfungen Studiengang'!$A$4:$E$2004,4,FALSE),0),45),"")</f>
        <v/>
      </c>
      <c r="K17" s="52" t="s">
        <v>34</v>
      </c>
      <c r="L17" s="7" t="str">
        <f>IF(OR(I17="",K17="A",K17="B",K17="C",K17="D"),"",(VLOOKUP($I17,'Prüfungen Studiengang'!$A$4:$E$2004,5,FALSE)))</f>
        <v/>
      </c>
      <c r="M17" s="50"/>
      <c r="N17" s="2"/>
    </row>
    <row r="18" spans="2:14" x14ac:dyDescent="0.25">
      <c r="B18" s="75"/>
      <c r="C18" s="76"/>
      <c r="D18" s="9"/>
      <c r="E18" s="10"/>
      <c r="F18" s="41"/>
      <c r="G18" s="39"/>
      <c r="H18" s="14" t="str">
        <f>IF(G18&gt;0,LEFT(TEXT(VLOOKUP($G18,'Prüfungen Studiengang'!$A$4:$E$2004,4,FALSE),0),45),"")</f>
        <v/>
      </c>
      <c r="I18" s="11"/>
      <c r="J18" s="15" t="str">
        <f>IF(I18&gt;0,LEFT(TEXT(VLOOKUP($I18,'Prüfungen Studiengang'!$A$4:$E$2004,2,FALSE),0)&amp;"/"&amp;TEXT(VLOOKUP($I18,'Prüfungen Studiengang'!$A$4:$E$2004,3,FALSE),0)&amp;"/"&amp;TEXT(VLOOKUP($I18,'Prüfungen Studiengang'!$A$4:$E$2004,4,FALSE),0),45),"")</f>
        <v/>
      </c>
      <c r="K18" s="52" t="s">
        <v>34</v>
      </c>
      <c r="L18" s="7" t="str">
        <f>IF(OR(I18="",K18="A",K18="B",K18="C",K18="D"),"",(VLOOKUP($I18,'Prüfungen Studiengang'!$A$4:$E$2004,5,FALSE)))</f>
        <v/>
      </c>
      <c r="M18" s="50"/>
      <c r="N18" s="2"/>
    </row>
    <row r="19" spans="2:14" x14ac:dyDescent="0.25">
      <c r="B19" s="75"/>
      <c r="C19" s="76"/>
      <c r="D19" s="9"/>
      <c r="E19" s="10"/>
      <c r="F19" s="41"/>
      <c r="G19" s="39"/>
      <c r="H19" s="14" t="str">
        <f>IF(G19&gt;0,LEFT(TEXT(VLOOKUP($G19,'Prüfungen Studiengang'!$A$4:$E$2004,4,FALSE),0),45),"")</f>
        <v/>
      </c>
      <c r="I19" s="11"/>
      <c r="J19" s="15" t="str">
        <f>IF(I19&gt;0,LEFT(TEXT(VLOOKUP($I19,'Prüfungen Studiengang'!$A$4:$E$2004,2,FALSE),0)&amp;"/"&amp;TEXT(VLOOKUP($I19,'Prüfungen Studiengang'!$A$4:$E$2004,3,FALSE),0)&amp;"/"&amp;TEXT(VLOOKUP($I19,'Prüfungen Studiengang'!$A$4:$E$2004,4,FALSE),0),45),"")</f>
        <v/>
      </c>
      <c r="K19" s="52" t="s">
        <v>34</v>
      </c>
      <c r="L19" s="7" t="str">
        <f>IF(OR(I19="",K19="A",K19="B",K19="C",K19="D"),"",(VLOOKUP($I19,'Prüfungen Studiengang'!$A$4:$E$2004,5,FALSE)))</f>
        <v/>
      </c>
      <c r="M19" s="50"/>
      <c r="N19" s="2"/>
    </row>
    <row r="20" spans="2:14" x14ac:dyDescent="0.25">
      <c r="B20" s="75"/>
      <c r="C20" s="76"/>
      <c r="D20" s="9"/>
      <c r="E20" s="10"/>
      <c r="F20" s="41"/>
      <c r="G20" s="39"/>
      <c r="H20" s="14" t="str">
        <f>IF(G20&gt;0,LEFT(TEXT(VLOOKUP($G20,'Prüfungen Studiengang'!$A$4:$E$2004,4,FALSE),0),45),"")</f>
        <v/>
      </c>
      <c r="I20" s="11"/>
      <c r="J20" s="15" t="str">
        <f>IF(I20&gt;0,LEFT(TEXT(VLOOKUP($I20,'Prüfungen Studiengang'!$A$4:$E$2004,2,FALSE),0)&amp;"/"&amp;TEXT(VLOOKUP($I20,'Prüfungen Studiengang'!$A$4:$E$2004,3,FALSE),0)&amp;"/"&amp;TEXT(VLOOKUP($I20,'Prüfungen Studiengang'!$A$4:$E$2004,4,FALSE),0),45),"")</f>
        <v/>
      </c>
      <c r="K20" s="52" t="s">
        <v>34</v>
      </c>
      <c r="L20" s="7" t="str">
        <f>IF(OR(I20="",K20="A",K20="B",K20="C",K20="D"),"",(VLOOKUP($I20,'Prüfungen Studiengang'!$A$4:$E$2004,5,FALSE)))</f>
        <v/>
      </c>
      <c r="M20" s="50"/>
      <c r="N20" s="2"/>
    </row>
    <row r="21" spans="2:14" x14ac:dyDescent="0.25">
      <c r="B21" s="75"/>
      <c r="C21" s="76"/>
      <c r="D21" s="9"/>
      <c r="E21" s="10"/>
      <c r="F21" s="41"/>
      <c r="G21" s="39"/>
      <c r="H21" s="14" t="str">
        <f>IF(G21&gt;0,LEFT(TEXT(VLOOKUP($G21,'Prüfungen Studiengang'!$A$4:$E$2004,4,FALSE),0),45),"")</f>
        <v/>
      </c>
      <c r="I21" s="11"/>
      <c r="J21" s="15" t="str">
        <f>IF(I21&gt;0,LEFT(TEXT(VLOOKUP($I21,'Prüfungen Studiengang'!$A$4:$E$2004,2,FALSE),0)&amp;"/"&amp;TEXT(VLOOKUP($I21,'Prüfungen Studiengang'!$A$4:$E$2004,3,FALSE),0)&amp;"/"&amp;TEXT(VLOOKUP($I21,'Prüfungen Studiengang'!$A$4:$E$2004,4,FALSE),0),45),"")</f>
        <v/>
      </c>
      <c r="K21" s="52" t="s">
        <v>34</v>
      </c>
      <c r="L21" s="7" t="str">
        <f>IF(OR(I21="",K21="A",K21="B",K21="C",K21="D"),"",(VLOOKUP($I21,'Prüfungen Studiengang'!$A$4:$E$2004,5,FALSE)))</f>
        <v/>
      </c>
      <c r="M21" s="50"/>
      <c r="N21" s="2"/>
    </row>
    <row r="22" spans="2:14" x14ac:dyDescent="0.25">
      <c r="B22" s="75"/>
      <c r="C22" s="76"/>
      <c r="D22" s="9"/>
      <c r="E22" s="10"/>
      <c r="F22" s="41"/>
      <c r="G22" s="39"/>
      <c r="H22" s="14" t="str">
        <f>IF(G22&gt;0,LEFT(TEXT(VLOOKUP($G22,'Prüfungen Studiengang'!$A$4:$E$2004,4,FALSE),0),45),"")</f>
        <v/>
      </c>
      <c r="I22" s="11"/>
      <c r="J22" s="15" t="str">
        <f>IF(I22&gt;0,LEFT(TEXT(VLOOKUP($I22,'Prüfungen Studiengang'!$A$4:$E$2004,2,FALSE),0)&amp;"/"&amp;TEXT(VLOOKUP($I22,'Prüfungen Studiengang'!$A$4:$E$2004,3,FALSE),0)&amp;"/"&amp;TEXT(VLOOKUP($I22,'Prüfungen Studiengang'!$A$4:$E$2004,4,FALSE),0),45),"")</f>
        <v/>
      </c>
      <c r="K22" s="52" t="s">
        <v>34</v>
      </c>
      <c r="L22" s="7" t="str">
        <f>IF(OR(I22="",K22="A",K22="B",K22="C",K22="D"),"",(VLOOKUP($I22,'Prüfungen Studiengang'!$A$4:$E$2004,5,FALSE)))</f>
        <v/>
      </c>
      <c r="M22" s="50"/>
      <c r="N22" s="2"/>
    </row>
    <row r="23" spans="2:14" x14ac:dyDescent="0.25">
      <c r="B23" s="75"/>
      <c r="C23" s="76"/>
      <c r="D23" s="9"/>
      <c r="E23" s="10"/>
      <c r="F23" s="41"/>
      <c r="G23" s="39"/>
      <c r="H23" s="14" t="str">
        <f>IF(G23&gt;0,LEFT(TEXT(VLOOKUP($G23,'Prüfungen Studiengang'!$A$4:$E$2004,4,FALSE),0),45),"")</f>
        <v/>
      </c>
      <c r="I23" s="11"/>
      <c r="J23" s="15" t="str">
        <f>IF(I23&gt;0,LEFT(TEXT(VLOOKUP($I23,'Prüfungen Studiengang'!$A$4:$E$2004,2,FALSE),0)&amp;"/"&amp;TEXT(VLOOKUP($I23,'Prüfungen Studiengang'!$A$4:$E$2004,3,FALSE),0)&amp;"/"&amp;TEXT(VLOOKUP($I23,'Prüfungen Studiengang'!$A$4:$E$2004,4,FALSE),0),45),"")</f>
        <v/>
      </c>
      <c r="K23" s="52" t="s">
        <v>34</v>
      </c>
      <c r="L23" s="7" t="str">
        <f>IF(OR(I23="",K23="A",K23="B",K23="C",K23="D"),"",(VLOOKUP($I23,'Prüfungen Studiengang'!$A$4:$E$2004,5,FALSE)))</f>
        <v/>
      </c>
      <c r="M23" s="50"/>
      <c r="N23" s="2"/>
    </row>
    <row r="24" spans="2:14" x14ac:dyDescent="0.25">
      <c r="B24" s="75"/>
      <c r="C24" s="76"/>
      <c r="D24" s="9"/>
      <c r="E24" s="10"/>
      <c r="F24" s="41"/>
      <c r="G24" s="39"/>
      <c r="H24" s="14" t="str">
        <f>IF(G24&gt;0,LEFT(TEXT(VLOOKUP($G24,'Prüfungen Studiengang'!$A$4:$E$2004,4,FALSE),0),45),"")</f>
        <v/>
      </c>
      <c r="I24" s="11"/>
      <c r="J24" s="15" t="str">
        <f>IF(I24&gt;0,LEFT(TEXT(VLOOKUP($I24,'Prüfungen Studiengang'!$A$4:$E$2004,2,FALSE),0)&amp;"/"&amp;TEXT(VLOOKUP($I24,'Prüfungen Studiengang'!$A$4:$E$2004,3,FALSE),0)&amp;"/"&amp;TEXT(VLOOKUP($I24,'Prüfungen Studiengang'!$A$4:$E$2004,4,FALSE),0),45),"")</f>
        <v/>
      </c>
      <c r="K24" s="52" t="s">
        <v>34</v>
      </c>
      <c r="L24" s="7" t="str">
        <f>IF(OR(I24="",K24="A",K24="B",K24="C",K24="D"),"",(VLOOKUP($I24,'Prüfungen Studiengang'!$A$4:$E$2004,5,FALSE)))</f>
        <v/>
      </c>
      <c r="M24" s="50"/>
      <c r="N24" s="2"/>
    </row>
    <row r="25" spans="2:14" x14ac:dyDescent="0.25">
      <c r="B25" s="75"/>
      <c r="C25" s="76"/>
      <c r="D25" s="9"/>
      <c r="E25" s="10"/>
      <c r="F25" s="41"/>
      <c r="G25" s="39"/>
      <c r="H25" s="14" t="str">
        <f>IF(G25&gt;0,LEFT(TEXT(VLOOKUP($G25,'Prüfungen Studiengang'!$A$4:$E$2004,4,FALSE),0),45),"")</f>
        <v/>
      </c>
      <c r="I25" s="11"/>
      <c r="J25" s="15" t="str">
        <f>IF(I25&gt;0,LEFT(TEXT(VLOOKUP($I25,'Prüfungen Studiengang'!$A$4:$E$2004,2,FALSE),0)&amp;"/"&amp;TEXT(VLOOKUP($I25,'Prüfungen Studiengang'!$A$4:$E$2004,3,FALSE),0)&amp;"/"&amp;TEXT(VLOOKUP($I25,'Prüfungen Studiengang'!$A$4:$E$2004,4,FALSE),0),45),"")</f>
        <v/>
      </c>
      <c r="K25" s="52" t="s">
        <v>34</v>
      </c>
      <c r="L25" s="7" t="str">
        <f>IF(OR(I25="",K25="A",K25="B",K25="C",K25="D"),"",(VLOOKUP($I25,'Prüfungen Studiengang'!$A$4:$E$2004,5,FALSE)))</f>
        <v/>
      </c>
      <c r="M25" s="50"/>
      <c r="N25" s="2"/>
    </row>
    <row r="26" spans="2:14" x14ac:dyDescent="0.25">
      <c r="B26" s="75"/>
      <c r="C26" s="76"/>
      <c r="D26" s="9"/>
      <c r="E26" s="10"/>
      <c r="F26" s="41"/>
      <c r="G26" s="39"/>
      <c r="H26" s="14" t="str">
        <f>IF(G26&gt;0,LEFT(TEXT(VLOOKUP($G26,'Prüfungen Studiengang'!$A$4:$E$2004,4,FALSE),0),45),"")</f>
        <v/>
      </c>
      <c r="I26" s="11"/>
      <c r="J26" s="15" t="str">
        <f>IF(I26&gt;0,LEFT(TEXT(VLOOKUP($I26,'Prüfungen Studiengang'!$A$4:$E$2004,2,FALSE),0)&amp;"/"&amp;TEXT(VLOOKUP($I26,'Prüfungen Studiengang'!$A$4:$E$2004,3,FALSE),0)&amp;"/"&amp;TEXT(VLOOKUP($I26,'Prüfungen Studiengang'!$A$4:$E$2004,4,FALSE),0),45),"")</f>
        <v/>
      </c>
      <c r="K26" s="52" t="s">
        <v>34</v>
      </c>
      <c r="L26" s="7" t="str">
        <f>IF(OR(I26="",K26="A",K26="B",K26="C",K26="D"),"",(VLOOKUP($I26,'Prüfungen Studiengang'!$A$4:$E$2004,5,FALSE)))</f>
        <v/>
      </c>
      <c r="M26" s="50"/>
      <c r="N26" s="2"/>
    </row>
    <row r="27" spans="2:14" x14ac:dyDescent="0.25">
      <c r="B27" s="75"/>
      <c r="C27" s="76"/>
      <c r="D27" s="9"/>
      <c r="E27" s="10"/>
      <c r="F27" s="41"/>
      <c r="G27" s="39"/>
      <c r="H27" s="14" t="str">
        <f>IF(G27&gt;0,LEFT(TEXT(VLOOKUP($G27,'Prüfungen Studiengang'!$A$4:$E$2004,4,FALSE),0),45),"")</f>
        <v/>
      </c>
      <c r="I27" s="11"/>
      <c r="J27" s="15" t="str">
        <f>IF(I27&gt;0,LEFT(TEXT(VLOOKUP($I27,'Prüfungen Studiengang'!$A$4:$E$2004,2,FALSE),0)&amp;"/"&amp;TEXT(VLOOKUP($I27,'Prüfungen Studiengang'!$A$4:$E$2004,3,FALSE),0)&amp;"/"&amp;TEXT(VLOOKUP($I27,'Prüfungen Studiengang'!$A$4:$E$2004,4,FALSE),0),45),"")</f>
        <v/>
      </c>
      <c r="K27" s="52" t="s">
        <v>34</v>
      </c>
      <c r="L27" s="7" t="str">
        <f>IF(OR(I27="",K27="A",K27="B",K27="C",K27="D"),"",(VLOOKUP($I27,'Prüfungen Studiengang'!$A$4:$E$2004,5,FALSE)))</f>
        <v/>
      </c>
      <c r="M27" s="50"/>
      <c r="N27" s="2"/>
    </row>
    <row r="28" spans="2:14" x14ac:dyDescent="0.25">
      <c r="B28" s="75"/>
      <c r="C28" s="76"/>
      <c r="D28" s="9"/>
      <c r="E28" s="10"/>
      <c r="F28" s="41"/>
      <c r="G28" s="39"/>
      <c r="H28" s="14" t="str">
        <f>IF(G28&gt;0,LEFT(TEXT(VLOOKUP($G28,'Prüfungen Studiengang'!$A$4:$E$2004,4,FALSE),0),45),"")</f>
        <v/>
      </c>
      <c r="I28" s="11"/>
      <c r="J28" s="15" t="str">
        <f>IF(I28&gt;0,LEFT(TEXT(VLOOKUP($I28,'Prüfungen Studiengang'!$A$4:$E$2004,2,FALSE),0)&amp;"/"&amp;TEXT(VLOOKUP($I28,'Prüfungen Studiengang'!$A$4:$E$2004,3,FALSE),0)&amp;"/"&amp;TEXT(VLOOKUP($I28,'Prüfungen Studiengang'!$A$4:$E$2004,4,FALSE),0),45),"")</f>
        <v/>
      </c>
      <c r="K28" s="52" t="s">
        <v>34</v>
      </c>
      <c r="L28" s="7" t="str">
        <f>IF(OR(I28="",K28="A",K28="B",K28="C",K28="D"),"",(VLOOKUP($I28,'Prüfungen Studiengang'!$A$4:$E$2004,5,FALSE)))</f>
        <v/>
      </c>
      <c r="M28" s="50"/>
      <c r="N28" s="2"/>
    </row>
    <row r="29" spans="2:14" x14ac:dyDescent="0.25">
      <c r="B29" s="75"/>
      <c r="C29" s="76"/>
      <c r="D29" s="9"/>
      <c r="E29" s="10"/>
      <c r="F29" s="41"/>
      <c r="G29" s="39"/>
      <c r="H29" s="14" t="str">
        <f>IF(G29&gt;0,LEFT(TEXT(VLOOKUP($G29,'Prüfungen Studiengang'!$A$4:$E$2004,4,FALSE),0),45),"")</f>
        <v/>
      </c>
      <c r="I29" s="11"/>
      <c r="J29" s="15" t="str">
        <f>IF(I29&gt;0,LEFT(TEXT(VLOOKUP($I29,'Prüfungen Studiengang'!$A$4:$E$2004,2,FALSE),0)&amp;"/"&amp;TEXT(VLOOKUP($I29,'Prüfungen Studiengang'!$A$4:$E$2004,3,FALSE),0)&amp;"/"&amp;TEXT(VLOOKUP($I29,'Prüfungen Studiengang'!$A$4:$E$2004,4,FALSE),0),45),"")</f>
        <v/>
      </c>
      <c r="K29" s="52" t="s">
        <v>34</v>
      </c>
      <c r="L29" s="7" t="str">
        <f>IF(OR(I29="",K29="A",K29="B",K29="C",K29="D"),"",(VLOOKUP($I29,'Prüfungen Studiengang'!$A$4:$E$2004,5,FALSE)))</f>
        <v/>
      </c>
      <c r="M29" s="50"/>
      <c r="N29" s="2"/>
    </row>
    <row r="30" spans="2:14" x14ac:dyDescent="0.25">
      <c r="B30" s="75"/>
      <c r="C30" s="76"/>
      <c r="D30" s="9"/>
      <c r="E30" s="10"/>
      <c r="F30" s="41"/>
      <c r="G30" s="39"/>
      <c r="H30" s="14" t="str">
        <f>IF(G30&gt;0,LEFT(TEXT(VLOOKUP($G30,'Prüfungen Studiengang'!$A$4:$E$2004,4,FALSE),0),45),"")</f>
        <v/>
      </c>
      <c r="I30" s="11"/>
      <c r="J30" s="15" t="str">
        <f>IF(I30&gt;0,LEFT(TEXT(VLOOKUP($I30,'Prüfungen Studiengang'!$A$4:$E$2004,2,FALSE),0)&amp;"/"&amp;TEXT(VLOOKUP($I30,'Prüfungen Studiengang'!$A$4:$E$2004,3,FALSE),0)&amp;"/"&amp;TEXT(VLOOKUP($I30,'Prüfungen Studiengang'!$A$4:$E$2004,4,FALSE),0),45),"")</f>
        <v/>
      </c>
      <c r="K30" s="52" t="s">
        <v>34</v>
      </c>
      <c r="L30" s="7" t="str">
        <f>IF(OR(I30="",K30="A",K30="B",K30="C",K30="D"),"",(VLOOKUP($I30,'Prüfungen Studiengang'!$A$4:$E$2004,5,FALSE)))</f>
        <v/>
      </c>
      <c r="M30" s="50"/>
      <c r="N30" s="2"/>
    </row>
    <row r="31" spans="2:14" x14ac:dyDescent="0.25">
      <c r="B31" s="75"/>
      <c r="C31" s="76"/>
      <c r="D31" s="9"/>
      <c r="E31" s="10"/>
      <c r="F31" s="41"/>
      <c r="G31" s="39"/>
      <c r="H31" s="14" t="str">
        <f>IF(G31&gt;0,LEFT(TEXT(VLOOKUP($G31,'Prüfungen Studiengang'!$A$4:$E$2004,4,FALSE),0),45),"")</f>
        <v/>
      </c>
      <c r="I31" s="11"/>
      <c r="J31" s="15" t="str">
        <f>IF(I31&gt;0,LEFT(TEXT(VLOOKUP($I31,'Prüfungen Studiengang'!$A$4:$E$2004,2,FALSE),0)&amp;"/"&amp;TEXT(VLOOKUP($I31,'Prüfungen Studiengang'!$A$4:$E$2004,3,FALSE),0)&amp;"/"&amp;TEXT(VLOOKUP($I31,'Prüfungen Studiengang'!$A$4:$E$2004,4,FALSE),0),45),"")</f>
        <v/>
      </c>
      <c r="K31" s="52" t="s">
        <v>34</v>
      </c>
      <c r="L31" s="7" t="str">
        <f>IF(OR(I31="",K31="A",K31="B",K31="C",K31="D"),"",(VLOOKUP($I31,'Prüfungen Studiengang'!$A$4:$E$2004,5,FALSE)))</f>
        <v/>
      </c>
      <c r="M31" s="50"/>
      <c r="N31" s="2"/>
    </row>
    <row r="32" spans="2:14" x14ac:dyDescent="0.25">
      <c r="B32" s="75"/>
      <c r="C32" s="76"/>
      <c r="D32" s="9"/>
      <c r="E32" s="10"/>
      <c r="F32" s="41"/>
      <c r="G32" s="39"/>
      <c r="H32" s="14" t="str">
        <f>IF(G32&gt;0,LEFT(TEXT(VLOOKUP($G32,'Prüfungen Studiengang'!$A$4:$E$2004,4,FALSE),0),45),"")</f>
        <v/>
      </c>
      <c r="I32" s="11"/>
      <c r="J32" s="15" t="str">
        <f>IF(I32&gt;0,LEFT(TEXT(VLOOKUP($I32,'Prüfungen Studiengang'!$A$4:$E$2004,2,FALSE),0)&amp;"/"&amp;TEXT(VLOOKUP($I32,'Prüfungen Studiengang'!$A$4:$E$2004,3,FALSE),0)&amp;"/"&amp;TEXT(VLOOKUP($I32,'Prüfungen Studiengang'!$A$4:$E$2004,4,FALSE),0),45),"")</f>
        <v/>
      </c>
      <c r="K32" s="52" t="s">
        <v>34</v>
      </c>
      <c r="L32" s="7" t="str">
        <f>IF(OR(I32="",K32="A",K32="B",K32="C",K32="D"),"",(VLOOKUP($I32,'Prüfungen Studiengang'!$A$4:$E$2004,5,FALSE)))</f>
        <v/>
      </c>
      <c r="M32" s="50"/>
      <c r="N32" s="2"/>
    </row>
    <row r="33" spans="2:14" x14ac:dyDescent="0.25">
      <c r="B33" s="75"/>
      <c r="C33" s="76"/>
      <c r="D33" s="9"/>
      <c r="E33" s="10"/>
      <c r="F33" s="41"/>
      <c r="G33" s="39"/>
      <c r="H33" s="14" t="str">
        <f>IF(G33&gt;0,LEFT(TEXT(VLOOKUP($G33,'Prüfungen Studiengang'!$A$4:$E$2004,4,FALSE),0),45),"")</f>
        <v/>
      </c>
      <c r="I33" s="11"/>
      <c r="J33" s="15" t="str">
        <f>IF(I33&gt;0,LEFT(TEXT(VLOOKUP($I33,'Prüfungen Studiengang'!$A$4:$E$2004,2,FALSE),0)&amp;"/"&amp;TEXT(VLOOKUP($I33,'Prüfungen Studiengang'!$A$4:$E$2004,3,FALSE),0)&amp;"/"&amp;TEXT(VLOOKUP($I33,'Prüfungen Studiengang'!$A$4:$E$2004,4,FALSE),0),45),"")</f>
        <v/>
      </c>
      <c r="K33" s="52" t="s">
        <v>34</v>
      </c>
      <c r="L33" s="7" t="str">
        <f>IF(OR(I33="",K33="A",K33="B",K33="C",K33="D"),"",(VLOOKUP($I33,'Prüfungen Studiengang'!$A$4:$E$2004,5,FALSE)))</f>
        <v/>
      </c>
      <c r="M33" s="50"/>
      <c r="N33" s="2"/>
    </row>
    <row r="34" spans="2:14" x14ac:dyDescent="0.25">
      <c r="B34" s="75"/>
      <c r="C34" s="76"/>
      <c r="D34" s="9"/>
      <c r="E34" s="10"/>
      <c r="F34" s="41"/>
      <c r="G34" s="39"/>
      <c r="H34" s="14" t="str">
        <f>IF(G34&gt;0,LEFT(TEXT(VLOOKUP($G34,'Prüfungen Studiengang'!$A$4:$E$2004,4,FALSE),0),45),"")</f>
        <v/>
      </c>
      <c r="I34" s="11"/>
      <c r="J34" s="15" t="str">
        <f>IF(I34&gt;0,LEFT(TEXT(VLOOKUP($I34,'Prüfungen Studiengang'!$A$4:$E$2004,2,FALSE),0)&amp;"/"&amp;TEXT(VLOOKUP($I34,'Prüfungen Studiengang'!$A$4:$E$2004,3,FALSE),0)&amp;"/"&amp;TEXT(VLOOKUP($I34,'Prüfungen Studiengang'!$A$4:$E$2004,4,FALSE),0),45),"")</f>
        <v/>
      </c>
      <c r="K34" s="52" t="s">
        <v>34</v>
      </c>
      <c r="L34" s="7" t="str">
        <f>IF(OR(I34="",K34="A",K34="B",K34="C",K34="D"),"",(VLOOKUP($I34,'Prüfungen Studiengang'!$A$4:$E$2004,5,FALSE)))</f>
        <v/>
      </c>
      <c r="M34" s="50"/>
      <c r="N34" s="2"/>
    </row>
    <row r="35" spans="2:14" x14ac:dyDescent="0.25">
      <c r="B35" s="75"/>
      <c r="C35" s="76"/>
      <c r="D35" s="9"/>
      <c r="E35" s="10"/>
      <c r="F35" s="41"/>
      <c r="G35" s="39"/>
      <c r="H35" s="14" t="str">
        <f>IF(G35&gt;0,LEFT(TEXT(VLOOKUP($G35,'Prüfungen Studiengang'!$A$4:$E$2004,4,FALSE),0),45),"")</f>
        <v/>
      </c>
      <c r="I35" s="11"/>
      <c r="J35" s="15" t="str">
        <f>IF(I35&gt;0,LEFT(TEXT(VLOOKUP($I35,'Prüfungen Studiengang'!$A$4:$E$2004,2,FALSE),0)&amp;"/"&amp;TEXT(VLOOKUP($I35,'Prüfungen Studiengang'!$A$4:$E$2004,3,FALSE),0)&amp;"/"&amp;TEXT(VLOOKUP($I35,'Prüfungen Studiengang'!$A$4:$E$2004,4,FALSE),0),45),"")</f>
        <v/>
      </c>
      <c r="K35" s="52" t="s">
        <v>34</v>
      </c>
      <c r="L35" s="7" t="str">
        <f>IF(OR(I35="",K35="A",K35="B",K35="C",K35="D"),"",(VLOOKUP($I35,'Prüfungen Studiengang'!$A$4:$E$2004,5,FALSE)))</f>
        <v/>
      </c>
      <c r="M35" s="50"/>
      <c r="N35" s="2"/>
    </row>
    <row r="36" spans="2:14" x14ac:dyDescent="0.25">
      <c r="B36" s="75"/>
      <c r="C36" s="76"/>
      <c r="D36" s="9"/>
      <c r="E36" s="10"/>
      <c r="F36" s="41"/>
      <c r="G36" s="39"/>
      <c r="H36" s="14" t="str">
        <f>IF(G36&gt;0,LEFT(TEXT(VLOOKUP($G36,'Prüfungen Studiengang'!$A$4:$E$2004,4,FALSE),0),45),"")</f>
        <v/>
      </c>
      <c r="I36" s="11"/>
      <c r="J36" s="15" t="str">
        <f>IF(I36&gt;0,LEFT(TEXT(VLOOKUP($I36,'Prüfungen Studiengang'!$A$4:$E$2004,2,FALSE),0)&amp;"/"&amp;TEXT(VLOOKUP($I36,'Prüfungen Studiengang'!$A$4:$E$2004,3,FALSE),0)&amp;"/"&amp;TEXT(VLOOKUP($I36,'Prüfungen Studiengang'!$A$4:$E$2004,4,FALSE),0),45),"")</f>
        <v/>
      </c>
      <c r="K36" s="52" t="s">
        <v>34</v>
      </c>
      <c r="L36" s="7" t="str">
        <f>IF(OR(I36="",K36="A",K36="B",K36="C",K36="D"),"",(VLOOKUP($I36,'Prüfungen Studiengang'!$A$4:$E$2004,5,FALSE)))</f>
        <v/>
      </c>
      <c r="M36" s="50"/>
      <c r="N36" s="2"/>
    </row>
    <row r="37" spans="2:14" x14ac:dyDescent="0.25">
      <c r="B37" s="75"/>
      <c r="C37" s="76"/>
      <c r="D37" s="9"/>
      <c r="E37" s="10"/>
      <c r="F37" s="41"/>
      <c r="G37" s="39"/>
      <c r="H37" s="14" t="str">
        <f>IF(G37&gt;0,LEFT(TEXT(VLOOKUP($G37,'Prüfungen Studiengang'!$A$4:$E$2004,4,FALSE),0),45),"")</f>
        <v/>
      </c>
      <c r="I37" s="11"/>
      <c r="J37" s="15" t="str">
        <f>IF(I37&gt;0,LEFT(TEXT(VLOOKUP($I37,'Prüfungen Studiengang'!$A$4:$E$2004,2,FALSE),0)&amp;"/"&amp;TEXT(VLOOKUP($I37,'Prüfungen Studiengang'!$A$4:$E$2004,3,FALSE),0)&amp;"/"&amp;TEXT(VLOOKUP($I37,'Prüfungen Studiengang'!$A$4:$E$2004,4,FALSE),0),45),"")</f>
        <v/>
      </c>
      <c r="K37" s="52" t="s">
        <v>34</v>
      </c>
      <c r="L37" s="7" t="str">
        <f>IF(OR(I37="",K37="A",K37="B",K37="C",K37="D"),"",(VLOOKUP($I37,'Prüfungen Studiengang'!$A$4:$E$2004,5,FALSE)))</f>
        <v/>
      </c>
      <c r="M37" s="50"/>
      <c r="N37" s="2"/>
    </row>
    <row r="38" spans="2:14" x14ac:dyDescent="0.25">
      <c r="B38" s="75"/>
      <c r="C38" s="76"/>
      <c r="D38" s="9"/>
      <c r="E38" s="10"/>
      <c r="F38" s="41"/>
      <c r="G38" s="39"/>
      <c r="H38" s="14" t="str">
        <f>IF(G38&gt;0,LEFT(TEXT(VLOOKUP($G38,'Prüfungen Studiengang'!$A$4:$E$2004,4,FALSE),0),45),"")</f>
        <v/>
      </c>
      <c r="I38" s="11"/>
      <c r="J38" s="15" t="str">
        <f>IF(I38&gt;0,LEFT(TEXT(VLOOKUP($I38,'Prüfungen Studiengang'!$A$4:$E$2004,2,FALSE),0)&amp;"/"&amp;TEXT(VLOOKUP($I38,'Prüfungen Studiengang'!$A$4:$E$2004,3,FALSE),0)&amp;"/"&amp;TEXT(VLOOKUP($I38,'Prüfungen Studiengang'!$A$4:$E$2004,4,FALSE),0),45),"")</f>
        <v/>
      </c>
      <c r="K38" s="52" t="s">
        <v>34</v>
      </c>
      <c r="L38" s="7" t="str">
        <f>IF(OR(I38="",K38="A",K38="B",K38="C",K38="D"),"",(VLOOKUP($I38,'Prüfungen Studiengang'!$A$4:$E$2004,5,FALSE)))</f>
        <v/>
      </c>
      <c r="M38" s="50"/>
      <c r="N38" s="2"/>
    </row>
    <row r="39" spans="2:14" x14ac:dyDescent="0.25">
      <c r="B39" s="75"/>
      <c r="C39" s="76"/>
      <c r="D39" s="9"/>
      <c r="E39" s="10"/>
      <c r="F39" s="41"/>
      <c r="G39" s="39"/>
      <c r="H39" s="14" t="str">
        <f>IF(G39&gt;0,LEFT(TEXT(VLOOKUP($G39,'Prüfungen Studiengang'!$A$4:$E$2004,4,FALSE),0),45),"")</f>
        <v/>
      </c>
      <c r="I39" s="11"/>
      <c r="J39" s="15" t="str">
        <f>IF(I39&gt;0,LEFT(TEXT(VLOOKUP($I39,'Prüfungen Studiengang'!$A$4:$E$2004,2,FALSE),0)&amp;"/"&amp;TEXT(VLOOKUP($I39,'Prüfungen Studiengang'!$A$4:$E$2004,3,FALSE),0)&amp;"/"&amp;TEXT(VLOOKUP($I39,'Prüfungen Studiengang'!$A$4:$E$2004,4,FALSE),0),45),"")</f>
        <v/>
      </c>
      <c r="K39" s="52" t="s">
        <v>34</v>
      </c>
      <c r="L39" s="7" t="str">
        <f>IF(OR(I39="",K39="A",K39="B",K39="C",K39="D"),"",(VLOOKUP($I39,'Prüfungen Studiengang'!$A$4:$E$2004,5,FALSE)))</f>
        <v/>
      </c>
      <c r="M39" s="50"/>
      <c r="N39" s="2"/>
    </row>
    <row r="40" spans="2:14" x14ac:dyDescent="0.25">
      <c r="B40" s="75"/>
      <c r="C40" s="76"/>
      <c r="D40" s="9"/>
      <c r="E40" s="10"/>
      <c r="F40" s="41"/>
      <c r="G40" s="39"/>
      <c r="H40" s="14" t="str">
        <f>IF(G40&gt;0,LEFT(TEXT(VLOOKUP($G40,'Prüfungen Studiengang'!$A$4:$E$2004,4,FALSE),0),45),"")</f>
        <v/>
      </c>
      <c r="I40" s="11"/>
      <c r="J40" s="15" t="str">
        <f>IF(I40&gt;0,LEFT(TEXT(VLOOKUP($I40,'Prüfungen Studiengang'!$A$4:$E$2004,2,FALSE),0)&amp;"/"&amp;TEXT(VLOOKUP($I40,'Prüfungen Studiengang'!$A$4:$E$2004,3,FALSE),0)&amp;"/"&amp;TEXT(VLOOKUP($I40,'Prüfungen Studiengang'!$A$4:$E$2004,4,FALSE),0),45),"")</f>
        <v/>
      </c>
      <c r="K40" s="52" t="s">
        <v>34</v>
      </c>
      <c r="L40" s="7" t="str">
        <f>IF(OR(I40="",K40="A",K40="B",K40="C",K40="D"),"",(VLOOKUP($I40,'Prüfungen Studiengang'!$A$4:$E$2004,5,FALSE)))</f>
        <v/>
      </c>
      <c r="M40" s="50"/>
      <c r="N40" s="2"/>
    </row>
    <row r="41" spans="2:14" x14ac:dyDescent="0.25">
      <c r="B41" s="75"/>
      <c r="C41" s="76"/>
      <c r="D41" s="9"/>
      <c r="E41" s="10"/>
      <c r="F41" s="41"/>
      <c r="G41" s="39"/>
      <c r="H41" s="14" t="str">
        <f>IF(G41&gt;0,LEFT(TEXT(VLOOKUP($G41,'Prüfungen Studiengang'!$A$4:$E$2004,4,FALSE),0),45),"")</f>
        <v/>
      </c>
      <c r="I41" s="11"/>
      <c r="J41" s="15" t="str">
        <f>IF(I41&gt;0,LEFT(TEXT(VLOOKUP($I41,'Prüfungen Studiengang'!$A$4:$E$2004,2,FALSE),0)&amp;"/"&amp;TEXT(VLOOKUP($I41,'Prüfungen Studiengang'!$A$4:$E$2004,3,FALSE),0)&amp;"/"&amp;TEXT(VLOOKUP($I41,'Prüfungen Studiengang'!$A$4:$E$2004,4,FALSE),0),45),"")</f>
        <v/>
      </c>
      <c r="K41" s="52" t="s">
        <v>34</v>
      </c>
      <c r="L41" s="7" t="str">
        <f>IF(OR(I41="",K41="A",K41="B",K41="C",K41="D"),"",(VLOOKUP($I41,'Prüfungen Studiengang'!$A$4:$E$2004,5,FALSE)))</f>
        <v/>
      </c>
      <c r="M41" s="50"/>
      <c r="N41" s="2"/>
    </row>
    <row r="42" spans="2:14" x14ac:dyDescent="0.25">
      <c r="B42" s="75"/>
      <c r="C42" s="76"/>
      <c r="D42" s="9"/>
      <c r="E42" s="10"/>
      <c r="F42" s="41"/>
      <c r="G42" s="39"/>
      <c r="H42" s="14" t="str">
        <f>IF(G42&gt;0,LEFT(TEXT(VLOOKUP($G42,'Prüfungen Studiengang'!$A$4:$E$2004,4,FALSE),0),45),"")</f>
        <v/>
      </c>
      <c r="I42" s="11"/>
      <c r="J42" s="15" t="str">
        <f>IF(I42&gt;0,LEFT(TEXT(VLOOKUP($I42,'Prüfungen Studiengang'!$A$4:$E$2004,2,FALSE),0)&amp;"/"&amp;TEXT(VLOOKUP($I42,'Prüfungen Studiengang'!$A$4:$E$2004,3,FALSE),0)&amp;"/"&amp;TEXT(VLOOKUP($I42,'Prüfungen Studiengang'!$A$4:$E$2004,4,FALSE),0),45),"")</f>
        <v/>
      </c>
      <c r="K42" s="52" t="s">
        <v>34</v>
      </c>
      <c r="L42" s="7" t="str">
        <f>IF(OR(I42="",K42="A",K42="B",K42="C",K42="D"),"",(VLOOKUP($I42,'Prüfungen Studiengang'!$A$4:$E$2004,5,FALSE)))</f>
        <v/>
      </c>
      <c r="M42" s="50"/>
      <c r="N42" s="2"/>
    </row>
    <row r="43" spans="2:14" x14ac:dyDescent="0.25">
      <c r="B43" s="75"/>
      <c r="C43" s="76"/>
      <c r="D43" s="9"/>
      <c r="E43" s="10"/>
      <c r="F43" s="41"/>
      <c r="G43" s="39"/>
      <c r="H43" s="14" t="str">
        <f>IF(G43&gt;0,LEFT(TEXT(VLOOKUP($G43,'Prüfungen Studiengang'!$A$4:$E$2004,4,FALSE),0),45),"")</f>
        <v/>
      </c>
      <c r="I43" s="11"/>
      <c r="J43" s="15" t="str">
        <f>IF(I43&gt;0,LEFT(TEXT(VLOOKUP($I43,'Prüfungen Studiengang'!$A$4:$E$2004,2,FALSE),0)&amp;"/"&amp;TEXT(VLOOKUP($I43,'Prüfungen Studiengang'!$A$4:$E$2004,3,FALSE),0)&amp;"/"&amp;TEXT(VLOOKUP($I43,'Prüfungen Studiengang'!$A$4:$E$2004,4,FALSE),0),45),"")</f>
        <v/>
      </c>
      <c r="K43" s="52" t="s">
        <v>34</v>
      </c>
      <c r="L43" s="7" t="str">
        <f>IF(OR(I43="",K43="A",K43="B",K43="C",K43="D"),"",(VLOOKUP($I43,'Prüfungen Studiengang'!$A$4:$E$2004,5,FALSE)))</f>
        <v/>
      </c>
      <c r="M43" s="50"/>
      <c r="N43" s="2"/>
    </row>
    <row r="44" spans="2:14" x14ac:dyDescent="0.25">
      <c r="B44" s="75"/>
      <c r="C44" s="76"/>
      <c r="D44" s="9"/>
      <c r="E44" s="10"/>
      <c r="F44" s="41"/>
      <c r="G44" s="39"/>
      <c r="H44" s="14" t="str">
        <f>IF(G44&gt;0,LEFT(TEXT(VLOOKUP($G44,'Prüfungen Studiengang'!$A$4:$E$2004,4,FALSE),0),45),"")</f>
        <v/>
      </c>
      <c r="I44" s="11"/>
      <c r="J44" s="15" t="str">
        <f>IF(I44&gt;0,LEFT(TEXT(VLOOKUP($I44,'Prüfungen Studiengang'!$A$4:$E$2004,2,FALSE),0)&amp;"/"&amp;TEXT(VLOOKUP($I44,'Prüfungen Studiengang'!$A$4:$E$2004,3,FALSE),0)&amp;"/"&amp;TEXT(VLOOKUP($I44,'Prüfungen Studiengang'!$A$4:$E$2004,4,FALSE),0),45),"")</f>
        <v/>
      </c>
      <c r="K44" s="52" t="s">
        <v>34</v>
      </c>
      <c r="L44" s="7" t="str">
        <f>IF(OR(I44="",K44="A",K44="B",K44="C",K44="D"),"",(VLOOKUP($I44,'Prüfungen Studiengang'!$A$4:$E$2004,5,FALSE)))</f>
        <v/>
      </c>
      <c r="M44" s="50"/>
      <c r="N44" s="2"/>
    </row>
    <row r="45" spans="2:14" x14ac:dyDescent="0.25">
      <c r="B45" s="75"/>
      <c r="C45" s="76"/>
      <c r="D45" s="9"/>
      <c r="E45" s="10"/>
      <c r="F45" s="41"/>
      <c r="G45" s="39"/>
      <c r="H45" s="14" t="str">
        <f>IF(G45&gt;0,LEFT(TEXT(VLOOKUP($G45,'Prüfungen Studiengang'!$A$4:$E$2004,4,FALSE),0),45),"")</f>
        <v/>
      </c>
      <c r="I45" s="11"/>
      <c r="J45" s="15" t="str">
        <f>IF(I45&gt;0,LEFT(TEXT(VLOOKUP($I45,'Prüfungen Studiengang'!$A$4:$E$2004,2,FALSE),0)&amp;"/"&amp;TEXT(VLOOKUP($I45,'Prüfungen Studiengang'!$A$4:$E$2004,3,FALSE),0)&amp;"/"&amp;TEXT(VLOOKUP($I45,'Prüfungen Studiengang'!$A$4:$E$2004,4,FALSE),0),45),"")</f>
        <v/>
      </c>
      <c r="K45" s="52" t="s">
        <v>34</v>
      </c>
      <c r="L45" s="7" t="str">
        <f>IF(OR(I45="",K45="A",K45="B",K45="C",K45="D"),"",(VLOOKUP($I45,'Prüfungen Studiengang'!$A$4:$E$2004,5,FALSE)))</f>
        <v/>
      </c>
      <c r="M45" s="50"/>
      <c r="N45" s="2"/>
    </row>
    <row r="46" spans="2:14" x14ac:dyDescent="0.25">
      <c r="B46" s="75"/>
      <c r="C46" s="76"/>
      <c r="D46" s="9"/>
      <c r="E46" s="10"/>
      <c r="F46" s="41"/>
      <c r="G46" s="39"/>
      <c r="H46" s="14" t="str">
        <f>IF(G46&gt;0,LEFT(TEXT(VLOOKUP($G46,'Prüfungen Studiengang'!$A$4:$E$2004,4,FALSE),0),45),"")</f>
        <v/>
      </c>
      <c r="I46" s="11"/>
      <c r="J46" s="15" t="str">
        <f>IF(I46&gt;0,LEFT(TEXT(VLOOKUP($I46,'Prüfungen Studiengang'!$A$4:$E$2004,2,FALSE),0)&amp;"/"&amp;TEXT(VLOOKUP($I46,'Prüfungen Studiengang'!$A$4:$E$2004,3,FALSE),0)&amp;"/"&amp;TEXT(VLOOKUP($I46,'Prüfungen Studiengang'!$A$4:$E$2004,4,FALSE),0),45),"")</f>
        <v/>
      </c>
      <c r="K46" s="52" t="s">
        <v>34</v>
      </c>
      <c r="L46" s="7" t="str">
        <f>IF(OR(I46="",K46="A",K46="B",K46="C",K46="D"),"",(VLOOKUP($I46,'Prüfungen Studiengang'!$A$4:$E$2004,5,FALSE)))</f>
        <v/>
      </c>
      <c r="M46" s="50"/>
      <c r="N46" s="2"/>
    </row>
    <row r="47" spans="2:14" x14ac:dyDescent="0.25">
      <c r="B47" s="75"/>
      <c r="C47" s="76"/>
      <c r="D47" s="9"/>
      <c r="E47" s="10"/>
      <c r="F47" s="41"/>
      <c r="G47" s="39"/>
      <c r="H47" s="14" t="str">
        <f>IF(G47&gt;0,LEFT(TEXT(VLOOKUP($G47,'Prüfungen Studiengang'!$A$4:$E$2004,4,FALSE),0),45),"")</f>
        <v/>
      </c>
      <c r="I47" s="11"/>
      <c r="J47" s="15" t="str">
        <f>IF(I47&gt;0,LEFT(TEXT(VLOOKUP($I47,'Prüfungen Studiengang'!$A$4:$E$2004,2,FALSE),0)&amp;"/"&amp;TEXT(VLOOKUP($I47,'Prüfungen Studiengang'!$A$4:$E$2004,3,FALSE),0)&amp;"/"&amp;TEXT(VLOOKUP($I47,'Prüfungen Studiengang'!$A$4:$E$2004,4,FALSE),0),45),"")</f>
        <v/>
      </c>
      <c r="K47" s="52" t="s">
        <v>34</v>
      </c>
      <c r="L47" s="7" t="str">
        <f>IF(OR(I47="",K47="A",K47="B",K47="C",K47="D"),"",(VLOOKUP($I47,'Prüfungen Studiengang'!$A$4:$E$2004,5,FALSE)))</f>
        <v/>
      </c>
      <c r="M47" s="50"/>
      <c r="N47" s="2"/>
    </row>
    <row r="48" spans="2:14" x14ac:dyDescent="0.25">
      <c r="B48" s="75"/>
      <c r="C48" s="76"/>
      <c r="D48" s="9"/>
      <c r="E48" s="10"/>
      <c r="F48" s="41"/>
      <c r="G48" s="39"/>
      <c r="H48" s="14" t="str">
        <f>IF(G48&gt;0,LEFT(TEXT(VLOOKUP($G48,'Prüfungen Studiengang'!$A$4:$E$2004,4,FALSE),0),45),"")</f>
        <v/>
      </c>
      <c r="I48" s="11"/>
      <c r="J48" s="15" t="str">
        <f>IF(I48&gt;0,LEFT(TEXT(VLOOKUP($I48,'Prüfungen Studiengang'!$A$4:$E$2004,2,FALSE),0)&amp;"/"&amp;TEXT(VLOOKUP($I48,'Prüfungen Studiengang'!$A$4:$E$2004,3,FALSE),0)&amp;"/"&amp;TEXT(VLOOKUP($I48,'Prüfungen Studiengang'!$A$4:$E$2004,4,FALSE),0),45),"")</f>
        <v/>
      </c>
      <c r="K48" s="52" t="s">
        <v>34</v>
      </c>
      <c r="L48" s="7" t="str">
        <f>IF(OR(I48="",K48="A",K48="B",K48="C",K48="D"),"",(VLOOKUP($I48,'Prüfungen Studiengang'!$A$4:$E$2004,5,FALSE)))</f>
        <v/>
      </c>
      <c r="M48" s="50"/>
      <c r="N48" s="2"/>
    </row>
    <row r="49" spans="2:14" x14ac:dyDescent="0.25">
      <c r="B49" s="75"/>
      <c r="C49" s="76"/>
      <c r="D49" s="9"/>
      <c r="E49" s="10"/>
      <c r="F49" s="41"/>
      <c r="G49" s="39"/>
      <c r="H49" s="14" t="str">
        <f>IF(G49&gt;0,LEFT(TEXT(VLOOKUP($G49,'Prüfungen Studiengang'!$A$4:$E$2004,4,FALSE),0),45),"")</f>
        <v/>
      </c>
      <c r="I49" s="11"/>
      <c r="J49" s="15" t="str">
        <f>IF(I49&gt;0,LEFT(TEXT(VLOOKUP($I49,'Prüfungen Studiengang'!$A$4:$E$2004,2,FALSE),0)&amp;"/"&amp;TEXT(VLOOKUP($I49,'Prüfungen Studiengang'!$A$4:$E$2004,3,FALSE),0)&amp;"/"&amp;TEXT(VLOOKUP($I49,'Prüfungen Studiengang'!$A$4:$E$2004,4,FALSE),0),45),"")</f>
        <v/>
      </c>
      <c r="K49" s="52" t="s">
        <v>34</v>
      </c>
      <c r="L49" s="7" t="str">
        <f>IF(OR(I49="",K49="A",K49="B",K49="C",K49="D"),"",(VLOOKUP($I49,'Prüfungen Studiengang'!$A$4:$E$2004,5,FALSE)))</f>
        <v/>
      </c>
      <c r="M49" s="50"/>
      <c r="N49" s="2"/>
    </row>
    <row r="50" spans="2:14" x14ac:dyDescent="0.25">
      <c r="B50" s="75"/>
      <c r="C50" s="76"/>
      <c r="D50" s="9"/>
      <c r="E50" s="10"/>
      <c r="F50" s="41"/>
      <c r="G50" s="39"/>
      <c r="H50" s="14" t="str">
        <f>IF(G50&gt;0,LEFT(TEXT(VLOOKUP($G50,'Prüfungen Studiengang'!$A$4:$E$2004,4,FALSE),0),45),"")</f>
        <v/>
      </c>
      <c r="I50" s="11"/>
      <c r="J50" s="15" t="str">
        <f>IF(I50&gt;0,LEFT(TEXT(VLOOKUP($I50,'Prüfungen Studiengang'!$A$4:$E$2004,2,FALSE),0)&amp;"/"&amp;TEXT(VLOOKUP($I50,'Prüfungen Studiengang'!$A$4:$E$2004,3,FALSE),0)&amp;"/"&amp;TEXT(VLOOKUP($I50,'Prüfungen Studiengang'!$A$4:$E$2004,4,FALSE),0),45),"")</f>
        <v/>
      </c>
      <c r="K50" s="52" t="s">
        <v>34</v>
      </c>
      <c r="L50" s="7" t="str">
        <f>IF(OR(I50="",K50="A",K50="B",K50="C",K50="D"),"",(VLOOKUP($I50,'Prüfungen Studiengang'!$A$4:$E$2004,5,FALSE)))</f>
        <v/>
      </c>
      <c r="M50" s="50"/>
      <c r="N50" s="2"/>
    </row>
    <row r="51" spans="2:14" x14ac:dyDescent="0.25">
      <c r="B51" s="75"/>
      <c r="C51" s="76"/>
      <c r="D51" s="9"/>
      <c r="E51" s="10"/>
      <c r="F51" s="41"/>
      <c r="G51" s="39"/>
      <c r="H51" s="14" t="str">
        <f>IF(G51&gt;0,LEFT(TEXT(VLOOKUP($G51,'Prüfungen Studiengang'!$A$4:$E$2004,4,FALSE),0),45),"")</f>
        <v/>
      </c>
      <c r="I51" s="11"/>
      <c r="J51" s="15" t="str">
        <f>IF(I51&gt;0,LEFT(TEXT(VLOOKUP($I51,'Prüfungen Studiengang'!$A$4:$E$2004,2,FALSE),0)&amp;"/"&amp;TEXT(VLOOKUP($I51,'Prüfungen Studiengang'!$A$4:$E$2004,3,FALSE),0)&amp;"/"&amp;TEXT(VLOOKUP($I51,'Prüfungen Studiengang'!$A$4:$E$2004,4,FALSE),0),45),"")</f>
        <v/>
      </c>
      <c r="K51" s="52" t="s">
        <v>34</v>
      </c>
      <c r="L51" s="7" t="str">
        <f>IF(OR(I51="",K51="A",K51="B",K51="C",K51="D"),"",(VLOOKUP($I51,'Prüfungen Studiengang'!$A$4:$E$2004,5,FALSE)))</f>
        <v/>
      </c>
      <c r="M51" s="50"/>
      <c r="N51" s="2"/>
    </row>
    <row r="52" spans="2:14" x14ac:dyDescent="0.25">
      <c r="B52" s="75"/>
      <c r="C52" s="76"/>
      <c r="D52" s="9"/>
      <c r="E52" s="10"/>
      <c r="F52" s="41"/>
      <c r="G52" s="39"/>
      <c r="H52" s="14" t="str">
        <f>IF(G52&gt;0,LEFT(TEXT(VLOOKUP($G52,'Prüfungen Studiengang'!$A$4:$E$2004,4,FALSE),0),45),"")</f>
        <v/>
      </c>
      <c r="I52" s="11"/>
      <c r="J52" s="15" t="str">
        <f>IF(I52&gt;0,LEFT(TEXT(VLOOKUP($I52,'Prüfungen Studiengang'!$A$4:$E$2004,2,FALSE),0)&amp;"/"&amp;TEXT(VLOOKUP($I52,'Prüfungen Studiengang'!$A$4:$E$2004,3,FALSE),0)&amp;"/"&amp;TEXT(VLOOKUP($I52,'Prüfungen Studiengang'!$A$4:$E$2004,4,FALSE),0),45),"")</f>
        <v/>
      </c>
      <c r="K52" s="52" t="s">
        <v>34</v>
      </c>
      <c r="L52" s="7" t="str">
        <f>IF(OR(I52="",K52="A",K52="B",K52="C",K52="D"),"",(VLOOKUP($I52,'Prüfungen Studiengang'!$A$4:$E$2004,5,FALSE)))</f>
        <v/>
      </c>
      <c r="M52" s="50"/>
      <c r="N52" s="2"/>
    </row>
    <row r="53" spans="2:14" x14ac:dyDescent="0.25">
      <c r="B53" s="75"/>
      <c r="C53" s="76"/>
      <c r="D53" s="9"/>
      <c r="E53" s="10"/>
      <c r="F53" s="41"/>
      <c r="G53" s="39"/>
      <c r="H53" s="14" t="str">
        <f>IF(G53&gt;0,LEFT(TEXT(VLOOKUP($G53,'Prüfungen Studiengang'!$A$4:$E$2004,4,FALSE),0),45),"")</f>
        <v/>
      </c>
      <c r="I53" s="11"/>
      <c r="J53" s="15" t="str">
        <f>IF(I53&gt;0,LEFT(TEXT(VLOOKUP($I53,'Prüfungen Studiengang'!$A$4:$E$2004,2,FALSE),0)&amp;"/"&amp;TEXT(VLOOKUP($I53,'Prüfungen Studiengang'!$A$4:$E$2004,3,FALSE),0)&amp;"/"&amp;TEXT(VLOOKUP($I53,'Prüfungen Studiengang'!$A$4:$E$2004,4,FALSE),0),45),"")</f>
        <v/>
      </c>
      <c r="K53" s="52" t="s">
        <v>34</v>
      </c>
      <c r="L53" s="7" t="str">
        <f>IF(OR(I53="",K53="A",K53="B",K53="C",K53="D"),"",(VLOOKUP($I53,'Prüfungen Studiengang'!$A$4:$E$2004,5,FALSE)))</f>
        <v/>
      </c>
      <c r="M53" s="50"/>
      <c r="N53" s="2"/>
    </row>
    <row r="54" spans="2:14" x14ac:dyDescent="0.25">
      <c r="B54" s="75"/>
      <c r="C54" s="76"/>
      <c r="D54" s="9"/>
      <c r="E54" s="10"/>
      <c r="F54" s="41"/>
      <c r="G54" s="39"/>
      <c r="H54" s="14" t="str">
        <f>IF(G54&gt;0,LEFT(TEXT(VLOOKUP($G54,'Prüfungen Studiengang'!$A$4:$E$2004,4,FALSE),0),45),"")</f>
        <v/>
      </c>
      <c r="I54" s="11"/>
      <c r="J54" s="15" t="str">
        <f>IF(I54&gt;0,LEFT(TEXT(VLOOKUP($I54,'Prüfungen Studiengang'!$A$4:$E$2004,2,FALSE),0)&amp;"/"&amp;TEXT(VLOOKUP($I54,'Prüfungen Studiengang'!$A$4:$E$2004,3,FALSE),0)&amp;"/"&amp;TEXT(VLOOKUP($I54,'Prüfungen Studiengang'!$A$4:$E$2004,4,FALSE),0),45),"")</f>
        <v/>
      </c>
      <c r="K54" s="52" t="s">
        <v>34</v>
      </c>
      <c r="L54" s="7" t="str">
        <f>IF(OR(I54="",K54="A",K54="B",K54="C",K54="D"),"",(VLOOKUP($I54,'Prüfungen Studiengang'!$A$4:$E$2004,5,FALSE)))</f>
        <v/>
      </c>
      <c r="M54" s="50"/>
      <c r="N54" s="2"/>
    </row>
    <row r="55" spans="2:14" x14ac:dyDescent="0.25">
      <c r="B55" s="75"/>
      <c r="C55" s="76"/>
      <c r="D55" s="9"/>
      <c r="E55" s="10"/>
      <c r="F55" s="41"/>
      <c r="G55" s="39"/>
      <c r="H55" s="14" t="str">
        <f>IF(G55&gt;0,LEFT(TEXT(VLOOKUP($G55,'Prüfungen Studiengang'!$A$4:$E$2004,4,FALSE),0),45),"")</f>
        <v/>
      </c>
      <c r="I55" s="11"/>
      <c r="J55" s="15" t="str">
        <f>IF(I55&gt;0,LEFT(TEXT(VLOOKUP($I55,'Prüfungen Studiengang'!$A$4:$E$2004,2,FALSE),0)&amp;"/"&amp;TEXT(VLOOKUP($I55,'Prüfungen Studiengang'!$A$4:$E$2004,3,FALSE),0)&amp;"/"&amp;TEXT(VLOOKUP($I55,'Prüfungen Studiengang'!$A$4:$E$2004,4,FALSE),0),45),"")</f>
        <v/>
      </c>
      <c r="K55" s="52" t="s">
        <v>34</v>
      </c>
      <c r="L55" s="7" t="str">
        <f>IF(OR(I55="",K55="A",K55="B",K55="C",K55="D"),"",(VLOOKUP($I55,'Prüfungen Studiengang'!$A$4:$E$2004,5,FALSE)))</f>
        <v/>
      </c>
      <c r="M55" s="50"/>
      <c r="N55" s="2"/>
    </row>
    <row r="56" spans="2:14" x14ac:dyDescent="0.25">
      <c r="B56" s="75"/>
      <c r="C56" s="76"/>
      <c r="D56" s="9"/>
      <c r="E56" s="10"/>
      <c r="F56" s="41"/>
      <c r="G56" s="39"/>
      <c r="H56" s="14" t="str">
        <f>IF(G56&gt;0,LEFT(TEXT(VLOOKUP($G56,'Prüfungen Studiengang'!$A$4:$E$2004,4,FALSE),0),45),"")</f>
        <v/>
      </c>
      <c r="I56" s="11"/>
      <c r="J56" s="15" t="str">
        <f>IF(I56&gt;0,LEFT(TEXT(VLOOKUP($I56,'Prüfungen Studiengang'!$A$4:$E$2004,2,FALSE),0)&amp;"/"&amp;TEXT(VLOOKUP($I56,'Prüfungen Studiengang'!$A$4:$E$2004,3,FALSE),0)&amp;"/"&amp;TEXT(VLOOKUP($I56,'Prüfungen Studiengang'!$A$4:$E$2004,4,FALSE),0),45),"")</f>
        <v/>
      </c>
      <c r="K56" s="52" t="s">
        <v>34</v>
      </c>
      <c r="L56" s="7" t="str">
        <f>IF(OR(I56="",K56="A",K56="B",K56="C",K56="D"),"",(VLOOKUP($I56,'Prüfungen Studiengang'!$A$4:$E$2004,5,FALSE)))</f>
        <v/>
      </c>
      <c r="M56" s="50"/>
      <c r="N56" s="2"/>
    </row>
    <row r="57" spans="2:14" ht="16.5" thickBot="1" x14ac:dyDescent="0.3">
      <c r="B57" s="75"/>
      <c r="C57" s="76"/>
      <c r="D57" s="9"/>
      <c r="E57" s="10"/>
      <c r="F57" s="41"/>
      <c r="G57" s="39"/>
      <c r="H57" s="14" t="str">
        <f>IF(G57&gt;0,LEFT(TEXT(VLOOKUP($G57,'Prüfungen Studiengang'!$A$4:$E$2004,4,FALSE),0),45),"")</f>
        <v/>
      </c>
      <c r="I57" s="12"/>
      <c r="J57" s="15" t="str">
        <f>IF(I57&gt;0,LEFT(TEXT(VLOOKUP($I57,'Prüfungen Studiengang'!$A$4:$E$2004,2,FALSE),0)&amp;"/"&amp;TEXT(VLOOKUP($I57,'Prüfungen Studiengang'!$A$4:$E$2004,3,FALSE),0)&amp;"/"&amp;TEXT(VLOOKUP($I57,'Prüfungen Studiengang'!$A$4:$E$2004,4,FALSE),0),45),"")</f>
        <v/>
      </c>
      <c r="K57" s="52" t="s">
        <v>34</v>
      </c>
      <c r="L57" s="7" t="str">
        <f>IF(OR(I57="",K57="A",K57="B",K57="C",K57="D"),"",(VLOOKUP($I57,'Prüfungen Studiengang'!$A$4:$E$2004,5,FALSE)))</f>
        <v/>
      </c>
      <c r="M57" s="51"/>
      <c r="N57" s="13"/>
    </row>
    <row r="58" spans="2:14" ht="33.75" customHeight="1" x14ac:dyDescent="0.25">
      <c r="B58" s="120" t="s">
        <v>43</v>
      </c>
      <c r="C58" s="121"/>
      <c r="D58" s="121"/>
      <c r="E58" s="121"/>
      <c r="F58" s="121"/>
      <c r="G58" s="121"/>
      <c r="H58" s="122"/>
      <c r="I58" s="94" t="s">
        <v>5</v>
      </c>
      <c r="J58" s="95"/>
      <c r="K58" s="95"/>
      <c r="L58" s="26">
        <f>SUMIF($K$11:$K$57,"Ja",$L$11:$L$57)</f>
        <v>0</v>
      </c>
      <c r="M58" s="96" t="s">
        <v>31</v>
      </c>
      <c r="N58" s="97"/>
    </row>
    <row r="59" spans="2:14" ht="30" customHeight="1" x14ac:dyDescent="0.25">
      <c r="B59" s="123"/>
      <c r="C59" s="124"/>
      <c r="D59" s="124"/>
      <c r="E59" s="124"/>
      <c r="F59" s="124"/>
      <c r="G59" s="124"/>
      <c r="H59" s="125"/>
      <c r="I59" s="112" t="s">
        <v>40</v>
      </c>
      <c r="J59" s="113"/>
      <c r="K59" s="114" t="str">
        <f>IF(L58*7/210&lt;0.5,"Bewerbung/Einschreibung in das 1. Fachsemester möglich.",IF(L58*7/210&lt;1.5,"Bewerbung/Einschreibung in das 2. Fachsemester möglich.",IF(L58*7/210&lt;2.5,"Bewerbung/Einschreibung in das 3. Fachsemester möglich.",IF(L58*7/210&lt;3.5,"Bewerbung/Einschreibung in das 4. Fachsemester möglich.",IF(L58*7/210&lt;4.5,"Bewerbung/Einschreibung in das 5. Fachsemester möglich.",IF(L58*7/210&lt;5.5,"Bewerbung/Einschreibung in das 6. Fachsemester möglich.",IF(L58*7/210&lt;6.5,"Bewerbung/Einschreibung in das 7. Fachsemester möglich.")))))))</f>
        <v>Bewerbung/Einschreibung in das 1. Fachsemester möglich.</v>
      </c>
      <c r="L59" s="115"/>
      <c r="M59" s="115"/>
      <c r="N59" s="116"/>
    </row>
    <row r="60" spans="2:14" ht="24.75" customHeight="1" thickBot="1" x14ac:dyDescent="0.3">
      <c r="B60" s="84" t="s">
        <v>44</v>
      </c>
      <c r="C60" s="85"/>
      <c r="D60" s="85"/>
      <c r="E60" s="85"/>
      <c r="F60" s="85"/>
      <c r="G60" s="85"/>
      <c r="H60" s="86"/>
      <c r="I60" s="92" t="str">
        <f>+TEXT(L58,"0")&amp;" x "&amp;TEXT(N7,"0")&amp;" : "&amp;TEXT(N7*30,"000")&amp;" = "&amp;TEXT(L58/30,"0,0")&amp;" Semester"</f>
        <v>0 x 4 : 120 = 0,0 Semester</v>
      </c>
      <c r="J60" s="93"/>
      <c r="K60" s="117"/>
      <c r="L60" s="118"/>
      <c r="M60" s="118"/>
      <c r="N60" s="119"/>
    </row>
    <row r="61" spans="2:14" ht="12.6" customHeight="1" x14ac:dyDescent="0.25">
      <c r="B61" s="27"/>
      <c r="D61" s="27"/>
      <c r="E61" s="27"/>
      <c r="F61" s="27"/>
      <c r="G61" s="27"/>
      <c r="H61" s="27"/>
      <c r="I61" s="24"/>
      <c r="J61" s="24"/>
      <c r="K61" s="23"/>
      <c r="L61" s="23"/>
      <c r="M61" s="23"/>
      <c r="N61" s="23"/>
    </row>
    <row r="62" spans="2:14" ht="15" customHeight="1" x14ac:dyDescent="0.25">
      <c r="B62" s="32" t="s">
        <v>50</v>
      </c>
      <c r="C62" s="32"/>
      <c r="D62" s="32"/>
      <c r="E62" s="88" t="s">
        <v>51</v>
      </c>
      <c r="F62" s="88"/>
      <c r="G62" s="88"/>
      <c r="H62" s="88"/>
      <c r="I62" s="88" t="s">
        <v>52</v>
      </c>
      <c r="J62" s="88"/>
      <c r="K62" s="88"/>
      <c r="L62" s="88"/>
      <c r="M62" s="88"/>
      <c r="N62" s="32"/>
    </row>
    <row r="63" spans="2:14" ht="15" customHeight="1" x14ac:dyDescent="0.25">
      <c r="B63" s="32"/>
      <c r="C63" s="32"/>
      <c r="D63" s="32"/>
      <c r="E63" s="88" t="s">
        <v>53</v>
      </c>
      <c r="F63" s="88"/>
      <c r="G63" s="88"/>
      <c r="H63" s="88"/>
      <c r="I63" s="88" t="s">
        <v>54</v>
      </c>
      <c r="J63" s="88"/>
      <c r="K63" s="88"/>
      <c r="L63" s="88"/>
      <c r="M63" s="88"/>
      <c r="N63" s="32"/>
    </row>
    <row r="64" spans="2:14" ht="15" customHeight="1" x14ac:dyDescent="0.25">
      <c r="B64" s="37"/>
      <c r="C64" s="37"/>
      <c r="D64" s="37"/>
      <c r="E64" s="37"/>
      <c r="F64" s="37"/>
      <c r="G64" s="37"/>
      <c r="H64" s="37"/>
      <c r="N64" s="37"/>
    </row>
    <row r="65" spans="2:14" x14ac:dyDescent="0.25">
      <c r="B65" s="32" t="s">
        <v>30</v>
      </c>
      <c r="C65" s="32"/>
      <c r="D65" s="31"/>
      <c r="E65" s="31"/>
      <c r="F65" s="31"/>
      <c r="G65" s="31"/>
      <c r="H65" s="31"/>
      <c r="I65" s="31"/>
      <c r="J65" s="31"/>
      <c r="K65" s="31"/>
      <c r="L65" s="31"/>
      <c r="M65" s="31"/>
      <c r="N65" s="31"/>
    </row>
    <row r="66" spans="2:14" x14ac:dyDescent="0.25">
      <c r="B66" s="87" t="s">
        <v>6</v>
      </c>
      <c r="C66" s="87"/>
      <c r="D66" s="87"/>
      <c r="E66" s="87"/>
      <c r="F66" s="87"/>
      <c r="G66" s="87"/>
      <c r="H66" s="87" t="s">
        <v>19</v>
      </c>
      <c r="I66" s="87"/>
      <c r="J66" s="87"/>
      <c r="K66" s="31"/>
      <c r="L66" s="31"/>
    </row>
    <row r="67" spans="2:14" x14ac:dyDescent="0.25">
      <c r="B67" s="87" t="s">
        <v>7</v>
      </c>
      <c r="C67" s="87"/>
      <c r="D67" s="87"/>
      <c r="E67" s="87"/>
      <c r="F67" s="87"/>
      <c r="G67" s="87"/>
      <c r="H67" s="87" t="s">
        <v>8</v>
      </c>
      <c r="I67" s="87"/>
      <c r="J67" s="87"/>
      <c r="K67" s="31"/>
    </row>
    <row r="68" spans="2:14" x14ac:dyDescent="0.25">
      <c r="B68" s="31"/>
      <c r="C68" s="31"/>
      <c r="D68" s="31"/>
      <c r="E68" s="31"/>
      <c r="F68" s="31"/>
      <c r="G68" s="31"/>
      <c r="H68" s="31"/>
      <c r="I68" s="31"/>
      <c r="J68" s="31"/>
      <c r="K68" s="31"/>
    </row>
    <row r="69" spans="2:14" x14ac:dyDescent="0.25">
      <c r="B69" s="3" t="s">
        <v>41</v>
      </c>
      <c r="C69" s="3"/>
      <c r="D69" s="4"/>
      <c r="E69" s="4"/>
      <c r="F69" s="4"/>
      <c r="G69" s="4"/>
      <c r="H69" s="4"/>
      <c r="I69" s="4"/>
      <c r="J69" s="4"/>
      <c r="K69" s="4"/>
      <c r="L69" s="4"/>
      <c r="M69" s="4"/>
      <c r="N69" s="4"/>
    </row>
    <row r="70" spans="2:14" x14ac:dyDescent="0.25">
      <c r="B70" s="4"/>
      <c r="C70" s="4"/>
      <c r="D70" s="4"/>
      <c r="E70" s="4"/>
      <c r="F70" s="4"/>
      <c r="G70" s="4"/>
      <c r="H70" s="4"/>
      <c r="I70" s="4"/>
      <c r="J70" s="4"/>
      <c r="K70" s="4"/>
      <c r="L70" s="4"/>
      <c r="M70" s="4"/>
      <c r="N70" s="4"/>
    </row>
    <row r="71" spans="2:14" ht="27" x14ac:dyDescent="0.25">
      <c r="B71" s="25" t="s">
        <v>0</v>
      </c>
      <c r="C71" s="25" t="s">
        <v>42</v>
      </c>
      <c r="D71" s="89" t="s">
        <v>25</v>
      </c>
      <c r="E71" s="89"/>
      <c r="F71" s="89"/>
      <c r="G71" s="89"/>
      <c r="H71" s="89"/>
      <c r="I71" s="89"/>
      <c r="J71" s="89"/>
      <c r="K71" s="89"/>
      <c r="L71" s="89"/>
      <c r="M71" s="89"/>
      <c r="N71" s="89"/>
    </row>
    <row r="72" spans="2:14" x14ac:dyDescent="0.25">
      <c r="B72" s="30"/>
      <c r="C72" s="30"/>
      <c r="D72" s="62"/>
      <c r="E72" s="63"/>
      <c r="F72" s="63"/>
      <c r="G72" s="63"/>
      <c r="H72" s="63"/>
      <c r="I72" s="63"/>
      <c r="J72" s="63"/>
      <c r="K72" s="63"/>
      <c r="L72" s="63"/>
      <c r="M72" s="63"/>
      <c r="N72" s="64"/>
    </row>
    <row r="73" spans="2:14" x14ac:dyDescent="0.25">
      <c r="B73" s="30"/>
      <c r="C73" s="30"/>
      <c r="D73" s="62"/>
      <c r="E73" s="63"/>
      <c r="F73" s="63"/>
      <c r="G73" s="63"/>
      <c r="H73" s="63"/>
      <c r="I73" s="63"/>
      <c r="J73" s="63"/>
      <c r="K73" s="63"/>
      <c r="L73" s="63"/>
      <c r="M73" s="63"/>
      <c r="N73" s="64"/>
    </row>
    <row r="74" spans="2:14" x14ac:dyDescent="0.25">
      <c r="B74" s="30"/>
      <c r="C74" s="30"/>
      <c r="D74" s="62"/>
      <c r="E74" s="63"/>
      <c r="F74" s="63"/>
      <c r="G74" s="63"/>
      <c r="H74" s="63"/>
      <c r="I74" s="63"/>
      <c r="J74" s="63"/>
      <c r="K74" s="63"/>
      <c r="L74" s="63"/>
      <c r="M74" s="63"/>
      <c r="N74" s="64"/>
    </row>
    <row r="75" spans="2:14" x14ac:dyDescent="0.25">
      <c r="B75" s="30"/>
      <c r="C75" s="30"/>
      <c r="D75" s="62"/>
      <c r="E75" s="63"/>
      <c r="F75" s="63"/>
      <c r="G75" s="63"/>
      <c r="H75" s="63"/>
      <c r="I75" s="63"/>
      <c r="J75" s="63"/>
      <c r="K75" s="63"/>
      <c r="L75" s="63"/>
      <c r="M75" s="63"/>
      <c r="N75" s="64"/>
    </row>
    <row r="76" spans="2:14" x14ac:dyDescent="0.25">
      <c r="B76" s="30"/>
      <c r="C76" s="30"/>
      <c r="D76" s="62"/>
      <c r="E76" s="63"/>
      <c r="F76" s="63"/>
      <c r="G76" s="63"/>
      <c r="H76" s="63"/>
      <c r="I76" s="63"/>
      <c r="J76" s="63"/>
      <c r="K76" s="63"/>
      <c r="L76" s="63"/>
      <c r="M76" s="63"/>
      <c r="N76" s="64"/>
    </row>
    <row r="77" spans="2:14" x14ac:dyDescent="0.25">
      <c r="B77" s="30"/>
      <c r="C77" s="30"/>
      <c r="D77" s="62"/>
      <c r="E77" s="63"/>
      <c r="F77" s="63"/>
      <c r="G77" s="63"/>
      <c r="H77" s="63"/>
      <c r="I77" s="63"/>
      <c r="J77" s="63"/>
      <c r="K77" s="63"/>
      <c r="L77" s="63"/>
      <c r="M77" s="63"/>
      <c r="N77" s="64"/>
    </row>
    <row r="78" spans="2:14" x14ac:dyDescent="0.25">
      <c r="B78" s="30"/>
      <c r="C78" s="30"/>
      <c r="D78" s="62"/>
      <c r="E78" s="63"/>
      <c r="F78" s="63"/>
      <c r="G78" s="63"/>
      <c r="H78" s="63"/>
      <c r="I78" s="63"/>
      <c r="J78" s="63"/>
      <c r="K78" s="63"/>
      <c r="L78" s="63"/>
      <c r="M78" s="63"/>
      <c r="N78" s="64"/>
    </row>
    <row r="79" spans="2:14" x14ac:dyDescent="0.25">
      <c r="B79" s="30"/>
      <c r="C79" s="30"/>
      <c r="D79" s="62"/>
      <c r="E79" s="63"/>
      <c r="F79" s="63"/>
      <c r="G79" s="63"/>
      <c r="H79" s="63"/>
      <c r="I79" s="63"/>
      <c r="J79" s="63"/>
      <c r="K79" s="63"/>
      <c r="L79" s="63"/>
      <c r="M79" s="63"/>
      <c r="N79" s="64"/>
    </row>
    <row r="80" spans="2:14" x14ac:dyDescent="0.25">
      <c r="B80" s="30"/>
      <c r="C80" s="30"/>
      <c r="D80" s="62"/>
      <c r="E80" s="63"/>
      <c r="F80" s="63"/>
      <c r="G80" s="63"/>
      <c r="H80" s="63"/>
      <c r="I80" s="63"/>
      <c r="J80" s="63"/>
      <c r="K80" s="63"/>
      <c r="L80" s="63"/>
      <c r="M80" s="63"/>
      <c r="N80" s="64"/>
    </row>
    <row r="81" spans="2:14" x14ac:dyDescent="0.25">
      <c r="B81" s="30"/>
      <c r="C81" s="30"/>
      <c r="D81" s="62"/>
      <c r="E81" s="63"/>
      <c r="F81" s="63"/>
      <c r="G81" s="63"/>
      <c r="H81" s="63"/>
      <c r="I81" s="63"/>
      <c r="J81" s="63"/>
      <c r="K81" s="63"/>
      <c r="L81" s="63"/>
      <c r="M81" s="63"/>
      <c r="N81" s="64"/>
    </row>
    <row r="82" spans="2:14" x14ac:dyDescent="0.25">
      <c r="B82" s="30"/>
      <c r="C82" s="30"/>
      <c r="D82" s="62"/>
      <c r="E82" s="63"/>
      <c r="F82" s="63"/>
      <c r="G82" s="63"/>
      <c r="H82" s="63"/>
      <c r="I82" s="63"/>
      <c r="J82" s="63"/>
      <c r="K82" s="63"/>
      <c r="L82" s="63"/>
      <c r="M82" s="63"/>
      <c r="N82" s="64"/>
    </row>
    <row r="83" spans="2:14" x14ac:dyDescent="0.25">
      <c r="B83" s="30"/>
      <c r="C83" s="30"/>
      <c r="D83" s="62"/>
      <c r="E83" s="63"/>
      <c r="F83" s="63"/>
      <c r="G83" s="63"/>
      <c r="H83" s="63"/>
      <c r="I83" s="63"/>
      <c r="J83" s="63"/>
      <c r="K83" s="63"/>
      <c r="L83" s="63"/>
      <c r="M83" s="63"/>
      <c r="N83" s="64"/>
    </row>
    <row r="84" spans="2:14" x14ac:dyDescent="0.25">
      <c r="B84" s="30"/>
      <c r="C84" s="30"/>
      <c r="D84" s="62"/>
      <c r="E84" s="63"/>
      <c r="F84" s="63"/>
      <c r="G84" s="63"/>
      <c r="H84" s="63"/>
      <c r="I84" s="63"/>
      <c r="J84" s="63"/>
      <c r="K84" s="63"/>
      <c r="L84" s="63"/>
      <c r="M84" s="63"/>
      <c r="N84" s="64"/>
    </row>
    <row r="85" spans="2:14" x14ac:dyDescent="0.25">
      <c r="B85" s="30"/>
      <c r="C85" s="30"/>
      <c r="D85" s="62"/>
      <c r="E85" s="63"/>
      <c r="F85" s="63"/>
      <c r="G85" s="63"/>
      <c r="H85" s="63"/>
      <c r="I85" s="63"/>
      <c r="J85" s="63"/>
      <c r="K85" s="63"/>
      <c r="L85" s="63"/>
      <c r="M85" s="63"/>
      <c r="N85" s="64"/>
    </row>
    <row r="86" spans="2:14" x14ac:dyDescent="0.25">
      <c r="B86" s="30"/>
      <c r="C86" s="30"/>
      <c r="D86" s="62"/>
      <c r="E86" s="63"/>
      <c r="F86" s="63"/>
      <c r="G86" s="63"/>
      <c r="H86" s="63"/>
      <c r="I86" s="63"/>
      <c r="J86" s="63"/>
      <c r="K86" s="63"/>
      <c r="L86" s="63"/>
      <c r="M86" s="63"/>
      <c r="N86" s="64"/>
    </row>
    <row r="87" spans="2:14" x14ac:dyDescent="0.25">
      <c r="B87" s="28"/>
      <c r="C87" s="28"/>
      <c r="D87" s="29"/>
      <c r="E87" s="29"/>
      <c r="F87" s="29"/>
      <c r="G87" s="29"/>
      <c r="H87" s="29"/>
      <c r="I87" s="29"/>
      <c r="J87" s="29"/>
      <c r="K87" s="29"/>
      <c r="L87" s="29"/>
      <c r="M87" s="29"/>
      <c r="N87" s="29"/>
    </row>
    <row r="88" spans="2:14" x14ac:dyDescent="0.25">
      <c r="B88" s="5" t="s">
        <v>38</v>
      </c>
      <c r="C88" s="5"/>
      <c r="D88" s="5"/>
      <c r="E88" s="5"/>
      <c r="F88" s="5"/>
      <c r="G88" s="5"/>
      <c r="H88" s="5"/>
      <c r="I88" s="5"/>
      <c r="J88" s="5"/>
      <c r="K88" s="5"/>
      <c r="L88" s="5"/>
      <c r="M88" s="5"/>
      <c r="N88" s="5"/>
    </row>
    <row r="89" spans="2:14" x14ac:dyDescent="0.25">
      <c r="B89" s="5"/>
      <c r="C89" s="5"/>
      <c r="D89" s="5"/>
      <c r="E89" s="5"/>
      <c r="F89" s="5"/>
      <c r="G89" s="5"/>
      <c r="H89" s="5"/>
      <c r="I89" s="5"/>
      <c r="J89" s="5"/>
      <c r="K89" s="5"/>
      <c r="L89" s="5"/>
      <c r="M89" s="5"/>
      <c r="N89" s="5"/>
    </row>
    <row r="90" spans="2:14" s="20" customFormat="1" x14ac:dyDescent="0.25">
      <c r="B90" s="127" t="s">
        <v>59</v>
      </c>
      <c r="C90" s="127"/>
      <c r="D90" s="127"/>
      <c r="E90" s="127"/>
      <c r="F90" s="127"/>
      <c r="G90" s="127"/>
      <c r="H90" s="127"/>
      <c r="I90" s="127"/>
      <c r="J90" s="127"/>
      <c r="K90" s="127"/>
      <c r="L90" s="127"/>
      <c r="M90" s="127"/>
      <c r="N90" s="127"/>
    </row>
    <row r="91" spans="2:14" x14ac:dyDescent="0.25">
      <c r="B91" s="127"/>
      <c r="C91" s="127"/>
      <c r="D91" s="127"/>
      <c r="E91" s="127"/>
      <c r="F91" s="127"/>
      <c r="G91" s="127"/>
      <c r="H91" s="127"/>
      <c r="I91" s="127"/>
      <c r="J91" s="127"/>
      <c r="K91" s="127"/>
      <c r="L91" s="127"/>
      <c r="M91" s="127"/>
      <c r="N91" s="127"/>
    </row>
    <row r="92" spans="2:14" x14ac:dyDescent="0.25">
      <c r="B92" s="21"/>
      <c r="C92" s="21"/>
      <c r="D92" s="21"/>
      <c r="E92" s="21"/>
      <c r="F92" s="21"/>
      <c r="G92" s="21"/>
      <c r="H92" s="21"/>
      <c r="I92" s="21"/>
      <c r="J92" s="21"/>
      <c r="K92" s="21"/>
      <c r="L92" s="21"/>
      <c r="M92" s="21"/>
      <c r="N92" s="21"/>
    </row>
    <row r="93" spans="2:14" x14ac:dyDescent="0.25">
      <c r="B93" s="6" t="s">
        <v>39</v>
      </c>
      <c r="C93" s="6"/>
      <c r="D93" s="5"/>
      <c r="E93" s="5"/>
      <c r="F93" s="5"/>
      <c r="G93" s="5"/>
      <c r="H93" s="5"/>
      <c r="I93" s="5"/>
      <c r="J93" s="5"/>
      <c r="K93" s="5"/>
      <c r="L93" s="5"/>
      <c r="M93" s="5"/>
      <c r="N93" s="5"/>
    </row>
    <row r="94" spans="2:14" ht="15.75" customHeight="1" x14ac:dyDescent="0.25">
      <c r="B94" s="111" t="s">
        <v>55</v>
      </c>
      <c r="C94" s="111"/>
      <c r="D94" s="111"/>
      <c r="E94" s="111"/>
      <c r="F94" s="111"/>
      <c r="G94" s="111"/>
      <c r="H94" s="111"/>
      <c r="I94" s="111"/>
      <c r="J94" s="111"/>
      <c r="K94" s="111"/>
      <c r="L94" s="111"/>
      <c r="M94" s="111"/>
      <c r="N94" s="111"/>
    </row>
    <row r="95" spans="2:14" x14ac:dyDescent="0.25">
      <c r="B95" s="111"/>
      <c r="C95" s="111"/>
      <c r="D95" s="111"/>
      <c r="E95" s="111"/>
      <c r="F95" s="111"/>
      <c r="G95" s="111"/>
      <c r="H95" s="111"/>
      <c r="I95" s="111"/>
      <c r="J95" s="111"/>
      <c r="K95" s="111"/>
      <c r="L95" s="111"/>
      <c r="M95" s="111"/>
      <c r="N95" s="111"/>
    </row>
    <row r="96" spans="2:14" x14ac:dyDescent="0.25">
      <c r="B96" s="111"/>
      <c r="C96" s="111"/>
      <c r="D96" s="111"/>
      <c r="E96" s="111"/>
      <c r="F96" s="111"/>
      <c r="G96" s="111"/>
      <c r="H96" s="111"/>
      <c r="I96" s="111"/>
      <c r="J96" s="111"/>
      <c r="K96" s="111"/>
      <c r="L96" s="111"/>
      <c r="M96" s="111"/>
      <c r="N96" s="111"/>
    </row>
    <row r="97" spans="2:14" x14ac:dyDescent="0.25">
      <c r="C97" s="5"/>
      <c r="D97" s="5"/>
      <c r="E97" s="5"/>
      <c r="F97" s="5"/>
      <c r="G97" s="5"/>
      <c r="H97" s="5"/>
      <c r="I97" s="5"/>
      <c r="J97" s="5"/>
      <c r="K97" s="5"/>
      <c r="L97" s="5"/>
      <c r="M97" s="5"/>
      <c r="N97" s="5"/>
    </row>
    <row r="98" spans="2:14" x14ac:dyDescent="0.25">
      <c r="B98" s="5" t="s">
        <v>14</v>
      </c>
      <c r="C98" s="5"/>
      <c r="D98" s="5"/>
      <c r="E98" s="5"/>
      <c r="F98" s="5"/>
      <c r="G98" s="5"/>
      <c r="H98" s="5"/>
      <c r="I98" s="5"/>
      <c r="J98" s="5"/>
      <c r="K98" s="5"/>
      <c r="L98" s="5"/>
      <c r="M98" s="5"/>
      <c r="N98" s="5"/>
    </row>
    <row r="99" spans="2:14" x14ac:dyDescent="0.25">
      <c r="B99" s="5"/>
      <c r="C99" s="5"/>
      <c r="D99" s="5"/>
      <c r="E99" s="5"/>
      <c r="F99" s="5"/>
      <c r="G99" s="5"/>
      <c r="H99" s="5"/>
      <c r="I99" s="5"/>
      <c r="J99" s="5"/>
      <c r="K99" s="5"/>
      <c r="L99" s="5"/>
      <c r="M99" s="5"/>
      <c r="N99" s="5"/>
    </row>
    <row r="100" spans="2:14" x14ac:dyDescent="0.25">
      <c r="B100" s="5" t="s">
        <v>15</v>
      </c>
      <c r="C100" s="5"/>
      <c r="D100" s="5"/>
      <c r="E100" s="5"/>
      <c r="F100" s="5"/>
      <c r="G100" s="5"/>
      <c r="H100" s="5"/>
      <c r="I100" s="5"/>
      <c r="J100" s="5"/>
      <c r="K100" s="5"/>
      <c r="L100" s="5"/>
      <c r="M100" s="5"/>
      <c r="N100" s="5"/>
    </row>
    <row r="101" spans="2:14" x14ac:dyDescent="0.25">
      <c r="B101" s="5"/>
      <c r="C101" s="5"/>
      <c r="D101" s="5"/>
      <c r="E101" s="5"/>
      <c r="F101" s="5"/>
      <c r="G101" s="5"/>
      <c r="H101" s="5"/>
      <c r="I101" s="5"/>
      <c r="J101" s="5"/>
      <c r="K101" s="5"/>
      <c r="L101" s="5"/>
      <c r="M101" s="5"/>
      <c r="N101" s="5"/>
    </row>
    <row r="102" spans="2:14" x14ac:dyDescent="0.25">
      <c r="B102" s="5" t="s">
        <v>16</v>
      </c>
      <c r="C102" s="5"/>
      <c r="D102" s="5"/>
      <c r="E102" s="5"/>
      <c r="F102" s="5"/>
      <c r="G102" s="5"/>
      <c r="H102" s="5"/>
      <c r="I102" s="5"/>
      <c r="J102" s="5"/>
      <c r="K102" s="5"/>
      <c r="L102" s="5"/>
      <c r="M102" s="5"/>
      <c r="N102" s="5"/>
    </row>
    <row r="103" spans="2:14" x14ac:dyDescent="0.25">
      <c r="B103" s="5"/>
      <c r="C103" s="5"/>
      <c r="D103" s="5"/>
      <c r="E103" s="5"/>
      <c r="F103" s="5"/>
      <c r="G103" s="5"/>
      <c r="H103" s="5"/>
      <c r="I103" s="5"/>
      <c r="J103" s="5"/>
      <c r="K103" s="5"/>
      <c r="L103" s="5"/>
      <c r="M103" s="5"/>
      <c r="N103" s="5"/>
    </row>
    <row r="104" spans="2:14" x14ac:dyDescent="0.25">
      <c r="B104" s="5"/>
      <c r="C104" s="5"/>
      <c r="D104" s="5"/>
      <c r="E104" s="5"/>
      <c r="F104" s="5"/>
      <c r="G104" s="5"/>
      <c r="H104" s="5"/>
      <c r="I104" s="5"/>
      <c r="J104" s="5"/>
      <c r="K104" s="5"/>
      <c r="L104" s="5"/>
      <c r="M104" s="5"/>
      <c r="N104" s="5"/>
    </row>
    <row r="105" spans="2:14" x14ac:dyDescent="0.25">
      <c r="B105" s="5" t="s">
        <v>17</v>
      </c>
      <c r="C105" s="5"/>
      <c r="D105" s="5"/>
      <c r="E105" s="5"/>
      <c r="F105" s="5"/>
      <c r="G105" s="5"/>
      <c r="H105" s="5"/>
      <c r="I105" s="5"/>
      <c r="J105" s="5"/>
      <c r="K105" s="5"/>
      <c r="L105" s="5"/>
      <c r="M105" s="5"/>
      <c r="N105" s="5"/>
    </row>
    <row r="106" spans="2:14" x14ac:dyDescent="0.25">
      <c r="B106" s="36"/>
      <c r="C106" s="4"/>
      <c r="D106" s="4"/>
    </row>
    <row r="107" spans="2:14" x14ac:dyDescent="0.25">
      <c r="B107" s="5" t="s">
        <v>18</v>
      </c>
    </row>
  </sheetData>
  <sheetProtection algorithmName="SHA-512" hashValue="ORCSuRaxr+3oauks9smkf/aMgZVs0/rSMgvOAxhr7kp0g2Tr5kfjJ6yO9Tv71F/T4N5w0DsRd8x9VOfajN3u7g==" saltValue="6Bk7JrEf1ZO+zsCxNSnUIA==" spinCount="100000" sheet="1" objects="1" scenarios="1" selectLockedCells="1"/>
  <protectedRanges>
    <protectedRange sqref="B1:B2 B3:C6 B7:N10 H11:H57 J11:J57 L11:L57" name="Seite 1"/>
    <protectedRange sqref="B58:N61 I63:M63 E63 N63:N68 I65:M68 B63:D68 E64:H68 C62:N62" name="Seite 2"/>
    <protectedRange sqref="B62" name="Seite 2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8">
    <mergeCell ref="B2:N2"/>
    <mergeCell ref="B90:N91"/>
    <mergeCell ref="H67:J67"/>
    <mergeCell ref="H66:J66"/>
    <mergeCell ref="L7:M7"/>
    <mergeCell ref="B55:C55"/>
    <mergeCell ref="B56:C56"/>
    <mergeCell ref="B43:C43"/>
    <mergeCell ref="D78:N78"/>
    <mergeCell ref="D77:N77"/>
    <mergeCell ref="D76:N76"/>
    <mergeCell ref="D75:N75"/>
    <mergeCell ref="D84:N84"/>
    <mergeCell ref="D83:N83"/>
    <mergeCell ref="D82:N82"/>
    <mergeCell ref="D81:N81"/>
    <mergeCell ref="B26:C26"/>
    <mergeCell ref="B5:C5"/>
    <mergeCell ref="B44:C44"/>
    <mergeCell ref="B35:C35"/>
    <mergeCell ref="B94:N96"/>
    <mergeCell ref="I59:J59"/>
    <mergeCell ref="K59:N60"/>
    <mergeCell ref="B58:H59"/>
    <mergeCell ref="B45:C45"/>
    <mergeCell ref="B46:C46"/>
    <mergeCell ref="B47:C47"/>
    <mergeCell ref="B48:C48"/>
    <mergeCell ref="B49:C49"/>
    <mergeCell ref="B50:C50"/>
    <mergeCell ref="B51:C51"/>
    <mergeCell ref="B52:C52"/>
    <mergeCell ref="B1:N1"/>
    <mergeCell ref="I60:J60"/>
    <mergeCell ref="I58:K58"/>
    <mergeCell ref="M58:N58"/>
    <mergeCell ref="D3:N3"/>
    <mergeCell ref="D4:N4"/>
    <mergeCell ref="D5:N5"/>
    <mergeCell ref="D6:N6"/>
    <mergeCell ref="B13:C13"/>
    <mergeCell ref="D7:K7"/>
    <mergeCell ref="B31:C31"/>
    <mergeCell ref="B32:C32"/>
    <mergeCell ref="B33:C33"/>
    <mergeCell ref="B6:C6"/>
    <mergeCell ref="B4:C4"/>
    <mergeCell ref="B3:C3"/>
    <mergeCell ref="I63:M63"/>
    <mergeCell ref="I62:M62"/>
    <mergeCell ref="E62:H62"/>
    <mergeCell ref="D80:N80"/>
    <mergeCell ref="D71:N71"/>
    <mergeCell ref="D74:N74"/>
    <mergeCell ref="D79:N79"/>
    <mergeCell ref="E63:H63"/>
    <mergeCell ref="D72:N72"/>
    <mergeCell ref="B67:G67"/>
    <mergeCell ref="B60:H60"/>
    <mergeCell ref="B66:G66"/>
    <mergeCell ref="B40:C40"/>
    <mergeCell ref="B41:C41"/>
    <mergeCell ref="B42:C42"/>
    <mergeCell ref="B53:C53"/>
    <mergeCell ref="B57:C57"/>
    <mergeCell ref="B54:C54"/>
    <mergeCell ref="B7:C7"/>
    <mergeCell ref="B27:C27"/>
    <mergeCell ref="B8:H8"/>
    <mergeCell ref="B34:C34"/>
    <mergeCell ref="B16:C16"/>
    <mergeCell ref="B15:C15"/>
    <mergeCell ref="B14:C14"/>
    <mergeCell ref="B17:C17"/>
    <mergeCell ref="B18:C18"/>
    <mergeCell ref="B19:C19"/>
    <mergeCell ref="B20:C20"/>
    <mergeCell ref="B21:C21"/>
    <mergeCell ref="B22:C22"/>
    <mergeCell ref="B23:C23"/>
    <mergeCell ref="B24:C24"/>
    <mergeCell ref="B25:C25"/>
    <mergeCell ref="D86:N86"/>
    <mergeCell ref="I8:N9"/>
    <mergeCell ref="B9:F9"/>
    <mergeCell ref="G9:H9"/>
    <mergeCell ref="B28:C28"/>
    <mergeCell ref="B29:C29"/>
    <mergeCell ref="B30:C30"/>
    <mergeCell ref="B12:C12"/>
    <mergeCell ref="B11:C11"/>
    <mergeCell ref="B10:C10"/>
    <mergeCell ref="D73:N73"/>
    <mergeCell ref="D85:N85"/>
    <mergeCell ref="B39:C39"/>
    <mergeCell ref="B36:C36"/>
    <mergeCell ref="B37:C37"/>
    <mergeCell ref="B38:C38"/>
  </mergeCells>
  <dataValidations count="1">
    <dataValidation type="list" showInputMessage="1" showErrorMessage="1" sqref="K11:K57">
      <formula1>"Ja,A,B,C,D,'"</formula1>
    </dataValidation>
  </dataValidations>
  <printOptions horizontalCentered="1"/>
  <pageMargins left="0.35433070866141736" right="0.35433070866141736" top="0.39370078740157483" bottom="0.78740157480314965" header="0.51181102362204722" footer="0.51181102362204722"/>
  <pageSetup paperSize="9" scale="80"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4</xdr:col>
                    <xdr:colOff>581025</xdr:colOff>
                    <xdr:row>59</xdr:row>
                    <xdr:rowOff>28575</xdr:rowOff>
                  </from>
                  <to>
                    <xdr:col>6</xdr:col>
                    <xdr:colOff>47625</xdr:colOff>
                    <xdr:row>59</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3</xdr:col>
                    <xdr:colOff>714375</xdr:colOff>
                    <xdr:row>59</xdr:row>
                    <xdr:rowOff>28575</xdr:rowOff>
                  </from>
                  <to>
                    <xdr:col>4</xdr:col>
                    <xdr:colOff>561975</xdr:colOff>
                    <xdr:row>59</xdr:row>
                    <xdr:rowOff>276225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9"/>
  <sheetViews>
    <sheetView zoomScaleNormal="100" workbookViewId="0">
      <pane ySplit="4" topLeftCell="A5" activePane="bottomLeft" state="frozen"/>
      <selection pane="bottomLeft" activeCell="D5" sqref="D5"/>
    </sheetView>
  </sheetViews>
  <sheetFormatPr baseColWidth="10" defaultRowHeight="15" customHeight="1" x14ac:dyDescent="0.25"/>
  <cols>
    <col min="1" max="1" width="6.5" style="58" bestFit="1" customWidth="1"/>
    <col min="2" max="2" width="4.375" style="59" bestFit="1" customWidth="1"/>
    <col min="3" max="3" width="7" style="60" bestFit="1" customWidth="1"/>
    <col min="4" max="4" width="54.875" style="61" customWidth="1"/>
    <col min="5" max="5" width="6.375" style="58" bestFit="1" customWidth="1"/>
    <col min="6" max="6" width="11" style="61"/>
    <col min="7" max="7" width="14.625" style="61" bestFit="1" customWidth="1"/>
    <col min="8" max="16384" width="11" style="61"/>
  </cols>
  <sheetData>
    <row r="1" spans="1:8" s="33" customFormat="1" ht="15" customHeight="1" x14ac:dyDescent="0.25">
      <c r="A1" s="151" t="s">
        <v>161</v>
      </c>
      <c r="B1" s="151"/>
      <c r="C1" s="151"/>
      <c r="D1" s="151"/>
      <c r="E1" s="151"/>
      <c r="G1" s="34" t="s">
        <v>21</v>
      </c>
      <c r="H1" s="153" t="s">
        <v>162</v>
      </c>
    </row>
    <row r="2" spans="1:8" s="33" customFormat="1" ht="15" customHeight="1" x14ac:dyDescent="0.25">
      <c r="A2" s="151"/>
      <c r="B2" s="151"/>
      <c r="C2" s="151"/>
      <c r="D2" s="151"/>
      <c r="E2" s="151"/>
      <c r="G2" s="34" t="s">
        <v>20</v>
      </c>
      <c r="H2" s="154">
        <v>4</v>
      </c>
    </row>
    <row r="3" spans="1:8" s="33" customFormat="1" ht="15" customHeight="1" x14ac:dyDescent="0.25">
      <c r="A3" s="152"/>
      <c r="B3" s="152"/>
      <c r="C3" s="152"/>
      <c r="D3" s="152"/>
      <c r="E3" s="152"/>
    </row>
    <row r="4" spans="1:8" s="33" customFormat="1" x14ac:dyDescent="0.25">
      <c r="A4" s="47" t="s">
        <v>0</v>
      </c>
      <c r="B4" s="47" t="s">
        <v>1</v>
      </c>
      <c r="C4" s="47" t="s">
        <v>2</v>
      </c>
      <c r="D4" s="48" t="s">
        <v>3</v>
      </c>
      <c r="E4" s="47" t="s">
        <v>4</v>
      </c>
    </row>
    <row r="5" spans="1:8" s="33" customFormat="1" x14ac:dyDescent="0.25">
      <c r="A5" s="49">
        <v>999</v>
      </c>
      <c r="B5" s="43" t="s">
        <v>56</v>
      </c>
      <c r="C5" s="44" t="s">
        <v>56</v>
      </c>
      <c r="D5" s="46" t="s">
        <v>58</v>
      </c>
      <c r="E5" s="45"/>
    </row>
    <row r="6" spans="1:8" s="33" customFormat="1" x14ac:dyDescent="0.25">
      <c r="A6" s="49">
        <v>998</v>
      </c>
      <c r="B6" s="43" t="s">
        <v>56</v>
      </c>
      <c r="C6" s="44" t="s">
        <v>56</v>
      </c>
      <c r="D6" s="46" t="s">
        <v>58</v>
      </c>
      <c r="E6" s="45"/>
    </row>
    <row r="7" spans="1:8" s="33" customFormat="1" x14ac:dyDescent="0.25">
      <c r="A7" s="49">
        <v>997</v>
      </c>
      <c r="B7" s="43" t="s">
        <v>56</v>
      </c>
      <c r="C7" s="44" t="s">
        <v>56</v>
      </c>
      <c r="D7" s="46" t="s">
        <v>58</v>
      </c>
      <c r="E7" s="45"/>
    </row>
    <row r="8" spans="1:8" s="33" customFormat="1" x14ac:dyDescent="0.25">
      <c r="A8" s="49">
        <v>996</v>
      </c>
      <c r="B8" s="43" t="s">
        <v>56</v>
      </c>
      <c r="C8" s="44" t="s">
        <v>56</v>
      </c>
      <c r="D8" s="46" t="s">
        <v>58</v>
      </c>
      <c r="E8" s="45"/>
    </row>
    <row r="9" spans="1:8" s="33" customFormat="1" ht="15" customHeight="1" x14ac:dyDescent="0.25">
      <c r="A9" s="42">
        <v>995</v>
      </c>
      <c r="B9" s="43" t="s">
        <v>56</v>
      </c>
      <c r="C9" s="44" t="s">
        <v>56</v>
      </c>
      <c r="D9" s="46" t="s">
        <v>58</v>
      </c>
      <c r="E9" s="45"/>
    </row>
    <row r="10" spans="1:8" s="33" customFormat="1" ht="7.5" customHeight="1" x14ac:dyDescent="0.25">
      <c r="A10" s="130"/>
      <c r="B10" s="130"/>
      <c r="C10" s="130"/>
      <c r="D10" s="130"/>
      <c r="E10" s="130"/>
    </row>
    <row r="11" spans="1:8" s="57" customFormat="1" x14ac:dyDescent="0.25">
      <c r="A11" s="131" t="s">
        <v>60</v>
      </c>
      <c r="B11" s="131"/>
      <c r="C11" s="131"/>
      <c r="D11" s="131"/>
      <c r="E11" s="131"/>
    </row>
    <row r="12" spans="1:8" s="57" customFormat="1" x14ac:dyDescent="0.25">
      <c r="A12" s="132">
        <v>1</v>
      </c>
      <c r="B12" s="133" t="s">
        <v>61</v>
      </c>
      <c r="C12" s="134">
        <v>50206</v>
      </c>
      <c r="D12" s="133" t="s">
        <v>62</v>
      </c>
      <c r="E12" s="132">
        <v>12</v>
      </c>
    </row>
    <row r="13" spans="1:8" s="57" customFormat="1" x14ac:dyDescent="0.25">
      <c r="A13" s="132">
        <v>2</v>
      </c>
      <c r="B13" s="133" t="s">
        <v>61</v>
      </c>
      <c r="C13" s="134">
        <v>50208</v>
      </c>
      <c r="D13" s="133" t="s">
        <v>63</v>
      </c>
      <c r="E13" s="132">
        <v>5</v>
      </c>
    </row>
    <row r="14" spans="1:8" s="57" customFormat="1" x14ac:dyDescent="0.25">
      <c r="A14" s="132">
        <v>3</v>
      </c>
      <c r="B14" s="135" t="s">
        <v>61</v>
      </c>
      <c r="C14" s="136">
        <v>60012</v>
      </c>
      <c r="D14" s="135" t="s">
        <v>64</v>
      </c>
      <c r="E14" s="137">
        <v>6</v>
      </c>
    </row>
    <row r="15" spans="1:8" s="57" customFormat="1" x14ac:dyDescent="0.25">
      <c r="A15" s="132">
        <v>4</v>
      </c>
      <c r="B15" s="135" t="s">
        <v>61</v>
      </c>
      <c r="C15" s="136">
        <v>60011</v>
      </c>
      <c r="D15" s="135" t="s">
        <v>65</v>
      </c>
      <c r="E15" s="137">
        <v>6</v>
      </c>
    </row>
    <row r="16" spans="1:8" s="57" customFormat="1" x14ac:dyDescent="0.25">
      <c r="A16" s="132">
        <v>5</v>
      </c>
      <c r="B16" s="133" t="s">
        <v>66</v>
      </c>
      <c r="C16" s="134">
        <v>1011</v>
      </c>
      <c r="D16" s="133" t="s">
        <v>67</v>
      </c>
      <c r="E16" s="132">
        <v>6</v>
      </c>
    </row>
    <row r="17" spans="1:5" s="57" customFormat="1" x14ac:dyDescent="0.25">
      <c r="A17" s="132">
        <v>6</v>
      </c>
      <c r="B17" s="135" t="s">
        <v>61</v>
      </c>
      <c r="C17" s="138">
        <v>50207</v>
      </c>
      <c r="D17" s="135" t="s">
        <v>68</v>
      </c>
      <c r="E17" s="137">
        <v>7</v>
      </c>
    </row>
    <row r="18" spans="1:5" s="57" customFormat="1" x14ac:dyDescent="0.25">
      <c r="A18" s="132">
        <v>7</v>
      </c>
      <c r="B18" s="135" t="s">
        <v>61</v>
      </c>
      <c r="C18" s="138">
        <v>50064</v>
      </c>
      <c r="D18" s="135" t="s">
        <v>69</v>
      </c>
      <c r="E18" s="137">
        <v>6</v>
      </c>
    </row>
    <row r="19" spans="1:5" s="57" customFormat="1" x14ac:dyDescent="0.25">
      <c r="A19" s="132">
        <v>8</v>
      </c>
      <c r="B19" s="135" t="s">
        <v>61</v>
      </c>
      <c r="C19" s="136">
        <v>60014</v>
      </c>
      <c r="D19" s="135" t="s">
        <v>70</v>
      </c>
      <c r="E19" s="137">
        <v>6</v>
      </c>
    </row>
    <row r="20" spans="1:5" s="57" customFormat="1" x14ac:dyDescent="0.25">
      <c r="A20" s="132">
        <v>9</v>
      </c>
      <c r="B20" s="133" t="s">
        <v>66</v>
      </c>
      <c r="C20" s="134">
        <v>1012</v>
      </c>
      <c r="D20" s="133" t="s">
        <v>71</v>
      </c>
      <c r="E20" s="132">
        <v>6</v>
      </c>
    </row>
    <row r="21" spans="1:5" s="57" customFormat="1" ht="30" x14ac:dyDescent="0.25">
      <c r="A21" s="132">
        <v>10</v>
      </c>
      <c r="B21" s="135" t="s">
        <v>61</v>
      </c>
      <c r="C21" s="138">
        <v>60031</v>
      </c>
      <c r="D21" s="135" t="s">
        <v>72</v>
      </c>
      <c r="E21" s="137">
        <v>6</v>
      </c>
    </row>
    <row r="22" spans="1:5" s="57" customFormat="1" ht="7.5" customHeight="1" x14ac:dyDescent="0.25">
      <c r="A22" s="139"/>
      <c r="B22" s="139"/>
      <c r="C22" s="139"/>
      <c r="D22" s="139"/>
      <c r="E22" s="139"/>
    </row>
    <row r="23" spans="1:5" s="57" customFormat="1" x14ac:dyDescent="0.25">
      <c r="A23" s="131" t="s">
        <v>73</v>
      </c>
      <c r="B23" s="131"/>
      <c r="C23" s="131"/>
      <c r="D23" s="131"/>
      <c r="E23" s="131"/>
    </row>
    <row r="24" spans="1:5" s="57" customFormat="1" x14ac:dyDescent="0.25">
      <c r="A24" s="132">
        <v>11</v>
      </c>
      <c r="B24" s="135" t="s">
        <v>61</v>
      </c>
      <c r="C24" s="140">
        <v>50218</v>
      </c>
      <c r="D24" s="141" t="s">
        <v>74</v>
      </c>
      <c r="E24" s="142">
        <v>6</v>
      </c>
    </row>
    <row r="25" spans="1:5" s="57" customFormat="1" x14ac:dyDescent="0.25">
      <c r="A25" s="132">
        <v>12</v>
      </c>
      <c r="B25" s="135" t="s">
        <v>61</v>
      </c>
      <c r="C25" s="140">
        <v>50209</v>
      </c>
      <c r="D25" s="143" t="s">
        <v>75</v>
      </c>
      <c r="E25" s="144">
        <v>6</v>
      </c>
    </row>
    <row r="26" spans="1:5" s="57" customFormat="1" x14ac:dyDescent="0.25">
      <c r="A26" s="132">
        <v>13</v>
      </c>
      <c r="B26" s="135" t="s">
        <v>61</v>
      </c>
      <c r="C26" s="138">
        <v>50232</v>
      </c>
      <c r="D26" s="135" t="s">
        <v>76</v>
      </c>
      <c r="E26" s="142">
        <v>6</v>
      </c>
    </row>
    <row r="27" spans="1:5" s="57" customFormat="1" x14ac:dyDescent="0.25">
      <c r="A27" s="132">
        <v>14</v>
      </c>
      <c r="B27" s="135" t="s">
        <v>61</v>
      </c>
      <c r="C27" s="138">
        <v>50222</v>
      </c>
      <c r="D27" s="135" t="s">
        <v>77</v>
      </c>
      <c r="E27" s="142">
        <v>6</v>
      </c>
    </row>
    <row r="28" spans="1:5" s="57" customFormat="1" x14ac:dyDescent="0.25">
      <c r="A28" s="132">
        <v>15</v>
      </c>
      <c r="B28" s="133" t="s">
        <v>61</v>
      </c>
      <c r="C28" s="134">
        <v>60053</v>
      </c>
      <c r="D28" s="133" t="s">
        <v>78</v>
      </c>
      <c r="E28" s="132">
        <v>6</v>
      </c>
    </row>
    <row r="29" spans="1:5" s="57" customFormat="1" ht="30" x14ac:dyDescent="0.25">
      <c r="A29" s="132">
        <v>16</v>
      </c>
      <c r="B29" s="135" t="s">
        <v>61</v>
      </c>
      <c r="C29" s="140">
        <v>50219</v>
      </c>
      <c r="D29" s="141" t="s">
        <v>79</v>
      </c>
      <c r="E29" s="142">
        <v>6</v>
      </c>
    </row>
    <row r="30" spans="1:5" s="57" customFormat="1" ht="30" x14ac:dyDescent="0.25">
      <c r="A30" s="132">
        <v>17</v>
      </c>
      <c r="B30" s="135" t="s">
        <v>61</v>
      </c>
      <c r="C30" s="140">
        <v>50257</v>
      </c>
      <c r="D30" s="135" t="s">
        <v>80</v>
      </c>
      <c r="E30" s="142">
        <v>6</v>
      </c>
    </row>
    <row r="31" spans="1:5" s="57" customFormat="1" ht="30" x14ac:dyDescent="0.25">
      <c r="A31" s="132">
        <v>18</v>
      </c>
      <c r="B31" s="135" t="s">
        <v>61</v>
      </c>
      <c r="C31" s="140">
        <v>50248</v>
      </c>
      <c r="D31" s="135" t="s">
        <v>81</v>
      </c>
      <c r="E31" s="142">
        <v>6</v>
      </c>
    </row>
    <row r="32" spans="1:5" s="57" customFormat="1" x14ac:dyDescent="0.25">
      <c r="A32" s="132">
        <v>19</v>
      </c>
      <c r="B32" s="135" t="s">
        <v>61</v>
      </c>
      <c r="C32" s="138">
        <v>50223</v>
      </c>
      <c r="D32" s="135" t="s">
        <v>82</v>
      </c>
      <c r="E32" s="142">
        <v>6</v>
      </c>
    </row>
    <row r="33" spans="1:5" s="57" customFormat="1" x14ac:dyDescent="0.25">
      <c r="A33" s="132">
        <v>20</v>
      </c>
      <c r="B33" s="135" t="s">
        <v>61</v>
      </c>
      <c r="C33" s="140">
        <v>50220</v>
      </c>
      <c r="D33" s="141" t="s">
        <v>83</v>
      </c>
      <c r="E33" s="142">
        <v>6</v>
      </c>
    </row>
    <row r="34" spans="1:5" s="57" customFormat="1" x14ac:dyDescent="0.25">
      <c r="A34" s="132">
        <v>21</v>
      </c>
      <c r="B34" s="135" t="s">
        <v>61</v>
      </c>
      <c r="C34" s="138">
        <v>50215</v>
      </c>
      <c r="D34" s="141" t="s">
        <v>84</v>
      </c>
      <c r="E34" s="137">
        <v>6</v>
      </c>
    </row>
    <row r="35" spans="1:5" s="57" customFormat="1" x14ac:dyDescent="0.25">
      <c r="A35" s="132">
        <v>22</v>
      </c>
      <c r="B35" s="135" t="s">
        <v>61</v>
      </c>
      <c r="C35" s="138">
        <v>60077</v>
      </c>
      <c r="D35" s="135" t="s">
        <v>85</v>
      </c>
      <c r="E35" s="142">
        <v>6</v>
      </c>
    </row>
    <row r="36" spans="1:5" s="57" customFormat="1" ht="30" x14ac:dyDescent="0.25">
      <c r="A36" s="132">
        <v>23</v>
      </c>
      <c r="B36" s="135" t="s">
        <v>61</v>
      </c>
      <c r="C36" s="138">
        <v>50251</v>
      </c>
      <c r="D36" s="145" t="s">
        <v>86</v>
      </c>
      <c r="E36" s="142">
        <v>6</v>
      </c>
    </row>
    <row r="37" spans="1:5" s="57" customFormat="1" x14ac:dyDescent="0.25">
      <c r="A37" s="132">
        <v>24</v>
      </c>
      <c r="B37" s="135" t="s">
        <v>61</v>
      </c>
      <c r="C37" s="138">
        <v>50244</v>
      </c>
      <c r="D37" s="145" t="s">
        <v>87</v>
      </c>
      <c r="E37" s="137">
        <v>6</v>
      </c>
    </row>
    <row r="38" spans="1:5" s="57" customFormat="1" x14ac:dyDescent="0.25">
      <c r="A38" s="132">
        <v>25</v>
      </c>
      <c r="B38" s="135" t="s">
        <v>61</v>
      </c>
      <c r="C38" s="138">
        <v>50229</v>
      </c>
      <c r="D38" s="135" t="s">
        <v>88</v>
      </c>
      <c r="E38" s="142">
        <v>6</v>
      </c>
    </row>
    <row r="39" spans="1:5" s="57" customFormat="1" x14ac:dyDescent="0.25">
      <c r="A39" s="132">
        <v>26</v>
      </c>
      <c r="B39" s="135" t="s">
        <v>61</v>
      </c>
      <c r="C39" s="138">
        <v>50212</v>
      </c>
      <c r="D39" s="141" t="s">
        <v>89</v>
      </c>
      <c r="E39" s="137">
        <v>6</v>
      </c>
    </row>
    <row r="40" spans="1:5" s="57" customFormat="1" x14ac:dyDescent="0.25">
      <c r="A40" s="132">
        <v>27</v>
      </c>
      <c r="B40" s="135" t="s">
        <v>61</v>
      </c>
      <c r="C40" s="146">
        <v>50210</v>
      </c>
      <c r="D40" s="141" t="s">
        <v>90</v>
      </c>
      <c r="E40" s="144">
        <v>6</v>
      </c>
    </row>
    <row r="41" spans="1:5" s="57" customFormat="1" x14ac:dyDescent="0.25">
      <c r="A41" s="132">
        <v>28</v>
      </c>
      <c r="B41" s="133" t="s">
        <v>61</v>
      </c>
      <c r="C41" s="134">
        <v>60058</v>
      </c>
      <c r="D41" s="133" t="s">
        <v>91</v>
      </c>
      <c r="E41" s="132">
        <v>6</v>
      </c>
    </row>
    <row r="42" spans="1:5" s="57" customFormat="1" x14ac:dyDescent="0.25">
      <c r="A42" s="132">
        <v>29</v>
      </c>
      <c r="B42" s="135" t="s">
        <v>61</v>
      </c>
      <c r="C42" s="138">
        <v>50225</v>
      </c>
      <c r="D42" s="135" t="s">
        <v>92</v>
      </c>
      <c r="E42" s="142">
        <v>6</v>
      </c>
    </row>
    <row r="43" spans="1:5" s="57" customFormat="1" x14ac:dyDescent="0.25">
      <c r="A43" s="132">
        <v>30</v>
      </c>
      <c r="B43" s="135" t="s">
        <v>61</v>
      </c>
      <c r="C43" s="138">
        <v>50214</v>
      </c>
      <c r="D43" s="135" t="s">
        <v>93</v>
      </c>
      <c r="E43" s="142">
        <v>6</v>
      </c>
    </row>
    <row r="44" spans="1:5" s="57" customFormat="1" x14ac:dyDescent="0.25">
      <c r="A44" s="132">
        <v>31</v>
      </c>
      <c r="B44" s="135" t="s">
        <v>61</v>
      </c>
      <c r="C44" s="138">
        <v>50254</v>
      </c>
      <c r="D44" s="145" t="s">
        <v>94</v>
      </c>
      <c r="E44" s="142">
        <v>6</v>
      </c>
    </row>
    <row r="45" spans="1:5" s="57" customFormat="1" x14ac:dyDescent="0.25">
      <c r="A45" s="132">
        <v>32</v>
      </c>
      <c r="B45" s="135" t="s">
        <v>61</v>
      </c>
      <c r="C45" s="140">
        <v>50233</v>
      </c>
      <c r="D45" s="141" t="s">
        <v>95</v>
      </c>
      <c r="E45" s="142">
        <v>6</v>
      </c>
    </row>
    <row r="46" spans="1:5" s="57" customFormat="1" ht="30" x14ac:dyDescent="0.25">
      <c r="A46" s="132">
        <v>33</v>
      </c>
      <c r="B46" s="135" t="s">
        <v>61</v>
      </c>
      <c r="C46" s="140">
        <v>50211</v>
      </c>
      <c r="D46" s="141" t="s">
        <v>96</v>
      </c>
      <c r="E46" s="144">
        <v>6</v>
      </c>
    </row>
    <row r="47" spans="1:5" s="57" customFormat="1" x14ac:dyDescent="0.25">
      <c r="A47" s="132">
        <v>34</v>
      </c>
      <c r="B47" s="135" t="s">
        <v>61</v>
      </c>
      <c r="C47" s="138">
        <v>50228</v>
      </c>
      <c r="D47" s="135" t="s">
        <v>97</v>
      </c>
      <c r="E47" s="142">
        <v>6</v>
      </c>
    </row>
    <row r="48" spans="1:5" s="57" customFormat="1" x14ac:dyDescent="0.25">
      <c r="A48" s="132">
        <v>35</v>
      </c>
      <c r="B48" s="135" t="s">
        <v>61</v>
      </c>
      <c r="C48" s="138">
        <v>50224</v>
      </c>
      <c r="D48" s="135" t="s">
        <v>98</v>
      </c>
      <c r="E48" s="142">
        <v>6</v>
      </c>
    </row>
    <row r="49" spans="1:5" s="57" customFormat="1" x14ac:dyDescent="0.25">
      <c r="A49" s="132">
        <v>36</v>
      </c>
      <c r="B49" s="133" t="s">
        <v>61</v>
      </c>
      <c r="C49" s="134">
        <v>60051</v>
      </c>
      <c r="D49" s="133" t="s">
        <v>99</v>
      </c>
      <c r="E49" s="132">
        <v>6</v>
      </c>
    </row>
    <row r="50" spans="1:5" s="57" customFormat="1" x14ac:dyDescent="0.25">
      <c r="A50" s="132">
        <v>37</v>
      </c>
      <c r="B50" s="135" t="s">
        <v>61</v>
      </c>
      <c r="C50" s="138">
        <v>70101</v>
      </c>
      <c r="D50" s="135" t="s">
        <v>100</v>
      </c>
      <c r="E50" s="142">
        <v>6</v>
      </c>
    </row>
    <row r="51" spans="1:5" s="57" customFormat="1" x14ac:dyDescent="0.25">
      <c r="A51" s="132">
        <v>38</v>
      </c>
      <c r="B51" s="135" t="s">
        <v>61</v>
      </c>
      <c r="C51" s="140">
        <v>50255</v>
      </c>
      <c r="D51" s="135" t="s">
        <v>101</v>
      </c>
      <c r="E51" s="142">
        <v>6</v>
      </c>
    </row>
    <row r="52" spans="1:5" s="57" customFormat="1" x14ac:dyDescent="0.25">
      <c r="A52" s="132">
        <v>39</v>
      </c>
      <c r="B52" s="135" t="s">
        <v>61</v>
      </c>
      <c r="C52" s="140">
        <v>50234</v>
      </c>
      <c r="D52" s="141" t="s">
        <v>102</v>
      </c>
      <c r="E52" s="142">
        <v>6</v>
      </c>
    </row>
    <row r="53" spans="1:5" s="57" customFormat="1" x14ac:dyDescent="0.25">
      <c r="A53" s="132">
        <v>40</v>
      </c>
      <c r="B53" s="135" t="s">
        <v>61</v>
      </c>
      <c r="C53" s="140">
        <v>50242</v>
      </c>
      <c r="D53" s="135" t="s">
        <v>103</v>
      </c>
      <c r="E53" s="142">
        <v>6</v>
      </c>
    </row>
    <row r="54" spans="1:5" s="57" customFormat="1" x14ac:dyDescent="0.25">
      <c r="A54" s="132">
        <v>41</v>
      </c>
      <c r="B54" s="135" t="s">
        <v>61</v>
      </c>
      <c r="C54" s="138">
        <v>50226</v>
      </c>
      <c r="D54" s="135" t="s">
        <v>104</v>
      </c>
      <c r="E54" s="142">
        <v>6</v>
      </c>
    </row>
    <row r="55" spans="1:5" s="57" customFormat="1" ht="30" x14ac:dyDescent="0.25">
      <c r="A55" s="132">
        <v>42</v>
      </c>
      <c r="B55" s="135" t="s">
        <v>61</v>
      </c>
      <c r="C55" s="138">
        <v>50235</v>
      </c>
      <c r="D55" s="135" t="s">
        <v>105</v>
      </c>
      <c r="E55" s="142">
        <v>6</v>
      </c>
    </row>
    <row r="56" spans="1:5" s="57" customFormat="1" x14ac:dyDescent="0.25">
      <c r="A56" s="132">
        <v>43</v>
      </c>
      <c r="B56" s="135" t="s">
        <v>61</v>
      </c>
      <c r="C56" s="138">
        <v>50213</v>
      </c>
      <c r="D56" s="135" t="s">
        <v>106</v>
      </c>
      <c r="E56" s="137">
        <v>6</v>
      </c>
    </row>
    <row r="57" spans="1:5" s="57" customFormat="1" x14ac:dyDescent="0.25">
      <c r="A57" s="132">
        <v>44</v>
      </c>
      <c r="B57" s="135" t="s">
        <v>61</v>
      </c>
      <c r="C57" s="138">
        <v>60078</v>
      </c>
      <c r="D57" s="135" t="s">
        <v>107</v>
      </c>
      <c r="E57" s="142">
        <v>6</v>
      </c>
    </row>
    <row r="58" spans="1:5" s="57" customFormat="1" x14ac:dyDescent="0.25">
      <c r="A58" s="132">
        <v>45</v>
      </c>
      <c r="B58" s="133" t="s">
        <v>61</v>
      </c>
      <c r="C58" s="134">
        <v>60057</v>
      </c>
      <c r="D58" s="133" t="s">
        <v>108</v>
      </c>
      <c r="E58" s="132">
        <v>6</v>
      </c>
    </row>
    <row r="59" spans="1:5" s="57" customFormat="1" x14ac:dyDescent="0.25">
      <c r="A59" s="132">
        <v>46</v>
      </c>
      <c r="B59" s="133" t="s">
        <v>61</v>
      </c>
      <c r="C59" s="134">
        <v>60054</v>
      </c>
      <c r="D59" s="133" t="s">
        <v>109</v>
      </c>
      <c r="E59" s="132">
        <v>6</v>
      </c>
    </row>
    <row r="60" spans="1:5" s="57" customFormat="1" x14ac:dyDescent="0.25">
      <c r="A60" s="132">
        <v>47</v>
      </c>
      <c r="B60" s="133" t="s">
        <v>61</v>
      </c>
      <c r="C60" s="134">
        <v>60055</v>
      </c>
      <c r="D60" s="133" t="s">
        <v>110</v>
      </c>
      <c r="E60" s="132">
        <v>6</v>
      </c>
    </row>
    <row r="61" spans="1:5" s="57" customFormat="1" x14ac:dyDescent="0.25">
      <c r="A61" s="132">
        <v>48</v>
      </c>
      <c r="B61" s="135" t="s">
        <v>61</v>
      </c>
      <c r="C61" s="140">
        <v>50249</v>
      </c>
      <c r="D61" s="135" t="s">
        <v>111</v>
      </c>
      <c r="E61" s="142">
        <v>6</v>
      </c>
    </row>
    <row r="62" spans="1:5" s="57" customFormat="1" x14ac:dyDescent="0.25">
      <c r="A62" s="132">
        <v>49</v>
      </c>
      <c r="B62" s="135" t="s">
        <v>61</v>
      </c>
      <c r="C62" s="138">
        <v>50216</v>
      </c>
      <c r="D62" s="135" t="s">
        <v>112</v>
      </c>
      <c r="E62" s="142">
        <v>6</v>
      </c>
    </row>
    <row r="63" spans="1:5" s="57" customFormat="1" x14ac:dyDescent="0.25">
      <c r="A63" s="132">
        <v>50</v>
      </c>
      <c r="B63" s="135" t="s">
        <v>61</v>
      </c>
      <c r="C63" s="138">
        <v>60056</v>
      </c>
      <c r="D63" s="135" t="s">
        <v>113</v>
      </c>
      <c r="E63" s="137">
        <v>6</v>
      </c>
    </row>
    <row r="64" spans="1:5" s="57" customFormat="1" x14ac:dyDescent="0.25">
      <c r="A64" s="132">
        <v>51</v>
      </c>
      <c r="B64" s="135" t="s">
        <v>61</v>
      </c>
      <c r="C64" s="138">
        <v>50238</v>
      </c>
      <c r="D64" s="135" t="s">
        <v>114</v>
      </c>
      <c r="E64" s="142">
        <v>6</v>
      </c>
    </row>
    <row r="65" spans="1:5" s="57" customFormat="1" ht="30" x14ac:dyDescent="0.25">
      <c r="A65" s="132">
        <v>52</v>
      </c>
      <c r="B65" s="135" t="s">
        <v>61</v>
      </c>
      <c r="C65" s="138">
        <v>50221</v>
      </c>
      <c r="D65" s="135" t="s">
        <v>115</v>
      </c>
      <c r="E65" s="142">
        <v>6</v>
      </c>
    </row>
    <row r="66" spans="1:5" s="57" customFormat="1" x14ac:dyDescent="0.25">
      <c r="A66" s="132">
        <v>53</v>
      </c>
      <c r="B66" s="133" t="s">
        <v>61</v>
      </c>
      <c r="C66" s="134">
        <v>60059</v>
      </c>
      <c r="D66" s="133" t="s">
        <v>116</v>
      </c>
      <c r="E66" s="132">
        <v>6</v>
      </c>
    </row>
    <row r="67" spans="1:5" s="57" customFormat="1" ht="30" x14ac:dyDescent="0.25">
      <c r="A67" s="132">
        <v>54</v>
      </c>
      <c r="B67" s="135" t="s">
        <v>61</v>
      </c>
      <c r="C67" s="138">
        <v>50241</v>
      </c>
      <c r="D67" s="135" t="s">
        <v>117</v>
      </c>
      <c r="E67" s="142">
        <v>6</v>
      </c>
    </row>
    <row r="68" spans="1:5" s="57" customFormat="1" x14ac:dyDescent="0.25">
      <c r="A68" s="132">
        <v>55</v>
      </c>
      <c r="B68" s="133" t="s">
        <v>61</v>
      </c>
      <c r="C68" s="134">
        <v>60052</v>
      </c>
      <c r="D68" s="133" t="s">
        <v>118</v>
      </c>
      <c r="E68" s="132">
        <v>6</v>
      </c>
    </row>
    <row r="69" spans="1:5" s="57" customFormat="1" x14ac:dyDescent="0.25">
      <c r="A69" s="132">
        <v>56</v>
      </c>
      <c r="B69" s="135" t="s">
        <v>61</v>
      </c>
      <c r="C69" s="140">
        <v>50256</v>
      </c>
      <c r="D69" s="135" t="s">
        <v>119</v>
      </c>
      <c r="E69" s="142">
        <v>6</v>
      </c>
    </row>
    <row r="70" spans="1:5" s="57" customFormat="1" ht="30" x14ac:dyDescent="0.25">
      <c r="A70" s="132">
        <v>57</v>
      </c>
      <c r="B70" s="135" t="s">
        <v>61</v>
      </c>
      <c r="C70" s="138">
        <v>50236</v>
      </c>
      <c r="D70" s="135" t="s">
        <v>120</v>
      </c>
      <c r="E70" s="142">
        <v>6</v>
      </c>
    </row>
    <row r="71" spans="1:5" s="57" customFormat="1" x14ac:dyDescent="0.25">
      <c r="A71" s="132">
        <v>58</v>
      </c>
      <c r="B71" s="135" t="s">
        <v>61</v>
      </c>
      <c r="C71" s="138">
        <v>50252</v>
      </c>
      <c r="D71" s="145" t="s">
        <v>121</v>
      </c>
      <c r="E71" s="142">
        <v>6</v>
      </c>
    </row>
    <row r="72" spans="1:5" s="57" customFormat="1" x14ac:dyDescent="0.25">
      <c r="A72" s="132">
        <v>59</v>
      </c>
      <c r="B72" s="135" t="s">
        <v>61</v>
      </c>
      <c r="C72" s="138">
        <v>50227</v>
      </c>
      <c r="D72" s="135" t="s">
        <v>122</v>
      </c>
      <c r="E72" s="142">
        <v>6</v>
      </c>
    </row>
    <row r="73" spans="1:5" s="57" customFormat="1" x14ac:dyDescent="0.25">
      <c r="A73" s="132">
        <v>60</v>
      </c>
      <c r="B73" s="135" t="s">
        <v>61</v>
      </c>
      <c r="C73" s="138">
        <v>50240</v>
      </c>
      <c r="D73" s="135" t="s">
        <v>123</v>
      </c>
      <c r="E73" s="142">
        <v>6</v>
      </c>
    </row>
    <row r="74" spans="1:5" s="57" customFormat="1" x14ac:dyDescent="0.25">
      <c r="A74" s="132">
        <v>61</v>
      </c>
      <c r="B74" s="135" t="s">
        <v>61</v>
      </c>
      <c r="C74" s="140">
        <v>50250</v>
      </c>
      <c r="D74" s="135" t="s">
        <v>124</v>
      </c>
      <c r="E74" s="142">
        <v>6</v>
      </c>
    </row>
    <row r="75" spans="1:5" s="57" customFormat="1" x14ac:dyDescent="0.25">
      <c r="A75" s="132">
        <v>62</v>
      </c>
      <c r="B75" s="135" t="s">
        <v>61</v>
      </c>
      <c r="C75" s="138">
        <v>50245</v>
      </c>
      <c r="D75" s="145" t="s">
        <v>125</v>
      </c>
      <c r="E75" s="137">
        <v>6</v>
      </c>
    </row>
    <row r="76" spans="1:5" s="57" customFormat="1" x14ac:dyDescent="0.25">
      <c r="A76" s="132">
        <v>63</v>
      </c>
      <c r="B76" s="135" t="s">
        <v>61</v>
      </c>
      <c r="C76" s="138">
        <v>50230</v>
      </c>
      <c r="D76" s="135" t="s">
        <v>126</v>
      </c>
      <c r="E76" s="142">
        <v>6</v>
      </c>
    </row>
    <row r="77" spans="1:5" s="57" customFormat="1" x14ac:dyDescent="0.25">
      <c r="A77" s="132">
        <v>64</v>
      </c>
      <c r="B77" s="133" t="s">
        <v>61</v>
      </c>
      <c r="C77" s="134">
        <v>60061</v>
      </c>
      <c r="D77" s="133" t="s">
        <v>127</v>
      </c>
      <c r="E77" s="132">
        <v>6</v>
      </c>
    </row>
    <row r="78" spans="1:5" s="57" customFormat="1" x14ac:dyDescent="0.25">
      <c r="A78" s="132">
        <v>65</v>
      </c>
      <c r="B78" s="133" t="s">
        <v>61</v>
      </c>
      <c r="C78" s="134">
        <v>60062</v>
      </c>
      <c r="D78" s="133" t="s">
        <v>128</v>
      </c>
      <c r="E78" s="132">
        <v>6</v>
      </c>
    </row>
    <row r="79" spans="1:5" s="57" customFormat="1" x14ac:dyDescent="0.25">
      <c r="A79" s="132">
        <v>66</v>
      </c>
      <c r="B79" s="133" t="s">
        <v>61</v>
      </c>
      <c r="C79" s="134">
        <v>60063</v>
      </c>
      <c r="D79" s="133" t="s">
        <v>129</v>
      </c>
      <c r="E79" s="132">
        <v>6</v>
      </c>
    </row>
    <row r="80" spans="1:5" s="57" customFormat="1" ht="30" x14ac:dyDescent="0.25">
      <c r="A80" s="132">
        <v>67</v>
      </c>
      <c r="B80" s="133" t="s">
        <v>61</v>
      </c>
      <c r="C80" s="134">
        <v>60064</v>
      </c>
      <c r="D80" s="133" t="s">
        <v>130</v>
      </c>
      <c r="E80" s="132">
        <v>6</v>
      </c>
    </row>
    <row r="81" spans="1:5" s="57" customFormat="1" ht="30" x14ac:dyDescent="0.25">
      <c r="A81" s="132">
        <v>68</v>
      </c>
      <c r="B81" s="133" t="s">
        <v>61</v>
      </c>
      <c r="C81" s="134">
        <v>60065</v>
      </c>
      <c r="D81" s="133" t="s">
        <v>131</v>
      </c>
      <c r="E81" s="132">
        <v>6</v>
      </c>
    </row>
    <row r="82" spans="1:5" s="57" customFormat="1" ht="30" x14ac:dyDescent="0.25">
      <c r="A82" s="132">
        <v>69</v>
      </c>
      <c r="B82" s="133" t="s">
        <v>61</v>
      </c>
      <c r="C82" s="134">
        <v>60066</v>
      </c>
      <c r="D82" s="133" t="s">
        <v>132</v>
      </c>
      <c r="E82" s="132">
        <v>6</v>
      </c>
    </row>
    <row r="83" spans="1:5" s="57" customFormat="1" x14ac:dyDescent="0.25">
      <c r="A83" s="132">
        <v>70</v>
      </c>
      <c r="B83" s="133" t="s">
        <v>61</v>
      </c>
      <c r="C83" s="134">
        <v>60067</v>
      </c>
      <c r="D83" s="133" t="s">
        <v>133</v>
      </c>
      <c r="E83" s="132">
        <v>6</v>
      </c>
    </row>
    <row r="84" spans="1:5" s="57" customFormat="1" x14ac:dyDescent="0.25">
      <c r="A84" s="132">
        <v>71</v>
      </c>
      <c r="B84" s="133" t="s">
        <v>61</v>
      </c>
      <c r="C84" s="134">
        <v>60068</v>
      </c>
      <c r="D84" s="133" t="s">
        <v>134</v>
      </c>
      <c r="E84" s="132">
        <v>6</v>
      </c>
    </row>
    <row r="85" spans="1:5" s="57" customFormat="1" x14ac:dyDescent="0.25">
      <c r="A85" s="132">
        <v>72</v>
      </c>
      <c r="B85" s="133" t="s">
        <v>61</v>
      </c>
      <c r="C85" s="134">
        <v>60069</v>
      </c>
      <c r="D85" s="133" t="s">
        <v>135</v>
      </c>
      <c r="E85" s="132">
        <v>6</v>
      </c>
    </row>
    <row r="86" spans="1:5" s="57" customFormat="1" x14ac:dyDescent="0.25">
      <c r="A86" s="132">
        <v>73</v>
      </c>
      <c r="B86" s="135" t="s">
        <v>61</v>
      </c>
      <c r="C86" s="140">
        <v>50231</v>
      </c>
      <c r="D86" s="141" t="s">
        <v>136</v>
      </c>
      <c r="E86" s="142">
        <v>6</v>
      </c>
    </row>
    <row r="87" spans="1:5" s="57" customFormat="1" ht="30" x14ac:dyDescent="0.25">
      <c r="A87" s="132">
        <v>74</v>
      </c>
      <c r="B87" s="135" t="s">
        <v>61</v>
      </c>
      <c r="C87" s="138">
        <v>50239</v>
      </c>
      <c r="D87" s="135" t="s">
        <v>137</v>
      </c>
      <c r="E87" s="142">
        <v>6</v>
      </c>
    </row>
    <row r="88" spans="1:5" s="57" customFormat="1" ht="30" x14ac:dyDescent="0.25">
      <c r="A88" s="132">
        <v>75</v>
      </c>
      <c r="B88" s="135" t="s">
        <v>61</v>
      </c>
      <c r="C88" s="140">
        <v>50243</v>
      </c>
      <c r="D88" s="135" t="s">
        <v>138</v>
      </c>
      <c r="E88" s="142">
        <v>6</v>
      </c>
    </row>
    <row r="89" spans="1:5" s="57" customFormat="1" x14ac:dyDescent="0.25">
      <c r="A89" s="132">
        <v>76</v>
      </c>
      <c r="B89" s="135" t="s">
        <v>61</v>
      </c>
      <c r="C89" s="138">
        <v>50253</v>
      </c>
      <c r="D89" s="145" t="s">
        <v>139</v>
      </c>
      <c r="E89" s="142">
        <v>6</v>
      </c>
    </row>
    <row r="90" spans="1:5" s="57" customFormat="1" x14ac:dyDescent="0.25">
      <c r="A90" s="132">
        <v>77</v>
      </c>
      <c r="B90" s="133" t="s">
        <v>61</v>
      </c>
      <c r="C90" s="134">
        <v>60060</v>
      </c>
      <c r="D90" s="133" t="s">
        <v>140</v>
      </c>
      <c r="E90" s="132">
        <v>6</v>
      </c>
    </row>
    <row r="91" spans="1:5" s="57" customFormat="1" ht="30" x14ac:dyDescent="0.25">
      <c r="A91" s="132">
        <v>78</v>
      </c>
      <c r="B91" s="135" t="s">
        <v>61</v>
      </c>
      <c r="C91" s="138">
        <v>50237</v>
      </c>
      <c r="D91" s="135" t="s">
        <v>141</v>
      </c>
      <c r="E91" s="142">
        <v>6</v>
      </c>
    </row>
    <row r="92" spans="1:5" s="57" customFormat="1" ht="7.5" customHeight="1" x14ac:dyDescent="0.25">
      <c r="A92" s="139"/>
      <c r="B92" s="139"/>
      <c r="C92" s="139"/>
      <c r="D92" s="139"/>
      <c r="E92" s="139"/>
    </row>
    <row r="93" spans="1:5" s="57" customFormat="1" x14ac:dyDescent="0.25">
      <c r="A93" s="131" t="s">
        <v>142</v>
      </c>
      <c r="B93" s="131"/>
      <c r="C93" s="131"/>
      <c r="D93" s="131"/>
      <c r="E93" s="131"/>
    </row>
    <row r="94" spans="1:5" s="57" customFormat="1" x14ac:dyDescent="0.25">
      <c r="A94" s="132">
        <v>79</v>
      </c>
      <c r="B94" s="133" t="s">
        <v>66</v>
      </c>
      <c r="C94" s="134">
        <v>2032</v>
      </c>
      <c r="D94" s="133" t="s">
        <v>143</v>
      </c>
      <c r="E94" s="132">
        <v>12</v>
      </c>
    </row>
    <row r="95" spans="1:5" s="57" customFormat="1" x14ac:dyDescent="0.25">
      <c r="A95" s="132">
        <v>80</v>
      </c>
      <c r="B95" s="133" t="s">
        <v>66</v>
      </c>
      <c r="C95" s="134">
        <v>2042</v>
      </c>
      <c r="D95" s="133" t="s">
        <v>144</v>
      </c>
      <c r="E95" s="132">
        <v>12</v>
      </c>
    </row>
    <row r="96" spans="1:5" s="57" customFormat="1" x14ac:dyDescent="0.25">
      <c r="A96" s="132">
        <v>81</v>
      </c>
      <c r="B96" s="133" t="s">
        <v>66</v>
      </c>
      <c r="C96" s="134">
        <v>2033</v>
      </c>
      <c r="D96" s="133" t="s">
        <v>145</v>
      </c>
      <c r="E96" s="132">
        <v>12</v>
      </c>
    </row>
    <row r="97" spans="1:5" s="57" customFormat="1" x14ac:dyDescent="0.25">
      <c r="A97" s="132">
        <v>82</v>
      </c>
      <c r="B97" s="133" t="s">
        <v>66</v>
      </c>
      <c r="C97" s="134">
        <v>2043</v>
      </c>
      <c r="D97" s="133" t="s">
        <v>146</v>
      </c>
      <c r="E97" s="132">
        <v>12</v>
      </c>
    </row>
    <row r="98" spans="1:5" s="57" customFormat="1" x14ac:dyDescent="0.25">
      <c r="A98" s="132">
        <v>83</v>
      </c>
      <c r="B98" s="135" t="s">
        <v>61</v>
      </c>
      <c r="C98" s="140">
        <v>60021</v>
      </c>
      <c r="D98" s="143" t="s">
        <v>147</v>
      </c>
      <c r="E98" s="137">
        <v>6</v>
      </c>
    </row>
    <row r="99" spans="1:5" s="57" customFormat="1" x14ac:dyDescent="0.25">
      <c r="A99" s="132">
        <v>84</v>
      </c>
      <c r="B99" s="135" t="s">
        <v>61</v>
      </c>
      <c r="C99" s="138">
        <v>60022</v>
      </c>
      <c r="D99" s="135" t="s">
        <v>148</v>
      </c>
      <c r="E99" s="137">
        <v>6</v>
      </c>
    </row>
    <row r="100" spans="1:5" s="57" customFormat="1" x14ac:dyDescent="0.25">
      <c r="A100" s="132">
        <v>85</v>
      </c>
      <c r="B100" s="133" t="s">
        <v>66</v>
      </c>
      <c r="C100" s="134">
        <v>2031</v>
      </c>
      <c r="D100" s="133" t="s">
        <v>149</v>
      </c>
      <c r="E100" s="132">
        <v>12</v>
      </c>
    </row>
    <row r="101" spans="1:5" s="57" customFormat="1" x14ac:dyDescent="0.25">
      <c r="A101" s="132">
        <v>86</v>
      </c>
      <c r="B101" s="133" t="s">
        <v>66</v>
      </c>
      <c r="C101" s="134">
        <v>2041</v>
      </c>
      <c r="D101" s="133" t="s">
        <v>150</v>
      </c>
      <c r="E101" s="132">
        <v>12</v>
      </c>
    </row>
    <row r="102" spans="1:5" s="57" customFormat="1" x14ac:dyDescent="0.25">
      <c r="A102" s="132">
        <v>87</v>
      </c>
      <c r="B102" s="135" t="s">
        <v>61</v>
      </c>
      <c r="C102" s="138">
        <v>50502</v>
      </c>
      <c r="D102" s="135" t="s">
        <v>151</v>
      </c>
      <c r="E102" s="137">
        <v>6</v>
      </c>
    </row>
    <row r="103" spans="1:5" s="57" customFormat="1" ht="30" x14ac:dyDescent="0.25">
      <c r="A103" s="132">
        <v>88</v>
      </c>
      <c r="B103" s="135" t="s">
        <v>61</v>
      </c>
      <c r="C103" s="138">
        <v>50503</v>
      </c>
      <c r="D103" s="135" t="s">
        <v>152</v>
      </c>
      <c r="E103" s="137">
        <v>6</v>
      </c>
    </row>
    <row r="104" spans="1:5" s="57" customFormat="1" ht="30" x14ac:dyDescent="0.25">
      <c r="A104" s="132">
        <v>89</v>
      </c>
      <c r="B104" s="135" t="s">
        <v>61</v>
      </c>
      <c r="C104" s="138">
        <v>50501</v>
      </c>
      <c r="D104" s="135" t="s">
        <v>153</v>
      </c>
      <c r="E104" s="137">
        <v>6</v>
      </c>
    </row>
    <row r="105" spans="1:5" s="57" customFormat="1" x14ac:dyDescent="0.25">
      <c r="A105" s="132">
        <v>90</v>
      </c>
      <c r="B105" s="133" t="s">
        <v>66</v>
      </c>
      <c r="C105" s="134">
        <v>2034</v>
      </c>
      <c r="D105" s="133" t="s">
        <v>154</v>
      </c>
      <c r="E105" s="132">
        <v>12</v>
      </c>
    </row>
    <row r="106" spans="1:5" s="57" customFormat="1" x14ac:dyDescent="0.25">
      <c r="A106" s="132">
        <v>91</v>
      </c>
      <c r="B106" s="133" t="s">
        <v>66</v>
      </c>
      <c r="C106" s="134">
        <v>2044</v>
      </c>
      <c r="D106" s="133" t="s">
        <v>155</v>
      </c>
      <c r="E106" s="132">
        <v>12</v>
      </c>
    </row>
    <row r="107" spans="1:5" s="57" customFormat="1" x14ac:dyDescent="0.25">
      <c r="A107" s="132">
        <v>92</v>
      </c>
      <c r="B107" s="133" t="s">
        <v>66</v>
      </c>
      <c r="C107" s="134">
        <v>2035</v>
      </c>
      <c r="D107" s="133" t="s">
        <v>156</v>
      </c>
      <c r="E107" s="132">
        <v>12</v>
      </c>
    </row>
    <row r="108" spans="1:5" s="57" customFormat="1" x14ac:dyDescent="0.25">
      <c r="A108" s="132">
        <v>93</v>
      </c>
      <c r="B108" s="133" t="s">
        <v>66</v>
      </c>
      <c r="C108" s="134">
        <v>2045</v>
      </c>
      <c r="D108" s="133" t="s">
        <v>157</v>
      </c>
      <c r="E108" s="132">
        <v>12</v>
      </c>
    </row>
    <row r="109" spans="1:5" s="57" customFormat="1" ht="7.5" customHeight="1" x14ac:dyDescent="0.25">
      <c r="A109" s="147"/>
      <c r="B109" s="148"/>
      <c r="C109" s="148"/>
      <c r="D109" s="148"/>
      <c r="E109" s="149"/>
    </row>
    <row r="110" spans="1:5" s="57" customFormat="1" x14ac:dyDescent="0.25">
      <c r="A110" s="131" t="s">
        <v>158</v>
      </c>
      <c r="B110" s="131"/>
      <c r="C110" s="131"/>
      <c r="D110" s="131"/>
      <c r="E110" s="131"/>
    </row>
    <row r="111" spans="1:5" s="57" customFormat="1" x14ac:dyDescent="0.25">
      <c r="A111" s="132">
        <v>94</v>
      </c>
      <c r="B111" s="150" t="s">
        <v>56</v>
      </c>
      <c r="C111" s="138">
        <v>9820</v>
      </c>
      <c r="D111" s="135" t="s">
        <v>159</v>
      </c>
      <c r="E111" s="137">
        <v>3</v>
      </c>
    </row>
    <row r="112" spans="1:5" s="57" customFormat="1" x14ac:dyDescent="0.25">
      <c r="A112" s="132">
        <v>95</v>
      </c>
      <c r="B112" s="150" t="s">
        <v>56</v>
      </c>
      <c r="C112" s="138">
        <v>9810</v>
      </c>
      <c r="D112" s="135" t="s">
        <v>160</v>
      </c>
      <c r="E112" s="137">
        <v>21</v>
      </c>
    </row>
    <row r="113" spans="1:5" s="57" customFormat="1" ht="15" customHeight="1" x14ac:dyDescent="0.25">
      <c r="A113" s="53"/>
      <c r="B113" s="54"/>
      <c r="C113" s="55"/>
      <c r="D113" s="56"/>
      <c r="E113" s="53"/>
    </row>
    <row r="114" spans="1:5" s="57" customFormat="1" ht="15" customHeight="1" x14ac:dyDescent="0.25">
      <c r="A114" s="53"/>
      <c r="B114" s="54"/>
      <c r="C114" s="55"/>
      <c r="D114" s="56"/>
      <c r="E114" s="53"/>
    </row>
    <row r="115" spans="1:5" s="57" customFormat="1" ht="15" customHeight="1" x14ac:dyDescent="0.25">
      <c r="A115" s="53"/>
      <c r="B115" s="54"/>
      <c r="C115" s="55"/>
      <c r="D115" s="56"/>
      <c r="E115" s="53"/>
    </row>
    <row r="116" spans="1:5" s="57" customFormat="1" ht="15" customHeight="1" x14ac:dyDescent="0.25">
      <c r="A116" s="53"/>
      <c r="B116" s="54"/>
      <c r="C116" s="55"/>
      <c r="D116" s="56"/>
      <c r="E116" s="53"/>
    </row>
    <row r="117" spans="1:5" s="57" customFormat="1" ht="15" customHeight="1" x14ac:dyDescent="0.25">
      <c r="A117" s="53"/>
      <c r="B117" s="54"/>
      <c r="C117" s="55"/>
      <c r="D117" s="56"/>
      <c r="E117" s="53"/>
    </row>
    <row r="118" spans="1:5" s="57" customFormat="1" ht="15" customHeight="1" x14ac:dyDescent="0.25">
      <c r="A118" s="53"/>
      <c r="B118" s="54"/>
      <c r="C118" s="55"/>
      <c r="D118" s="56"/>
      <c r="E118" s="53"/>
    </row>
    <row r="119" spans="1:5" s="57" customFormat="1" ht="15" customHeight="1" x14ac:dyDescent="0.25">
      <c r="A119" s="53"/>
      <c r="B119" s="54"/>
      <c r="C119" s="55"/>
      <c r="D119" s="56"/>
      <c r="E119" s="53"/>
    </row>
    <row r="120" spans="1:5" s="57" customFormat="1" ht="15" customHeight="1" x14ac:dyDescent="0.25">
      <c r="A120" s="53"/>
      <c r="B120" s="54"/>
      <c r="C120" s="55"/>
      <c r="D120" s="56"/>
      <c r="E120" s="53"/>
    </row>
    <row r="121" spans="1:5" s="57" customFormat="1" ht="15" customHeight="1" x14ac:dyDescent="0.25">
      <c r="A121" s="53"/>
      <c r="B121" s="54"/>
      <c r="C121" s="55"/>
      <c r="D121" s="56"/>
      <c r="E121" s="53"/>
    </row>
    <row r="122" spans="1:5" s="57" customFormat="1" ht="15" customHeight="1" x14ac:dyDescent="0.25">
      <c r="A122" s="53"/>
      <c r="B122" s="54"/>
      <c r="C122" s="55"/>
      <c r="D122" s="56"/>
      <c r="E122" s="53"/>
    </row>
    <row r="123" spans="1:5" s="57" customFormat="1" ht="15" customHeight="1" x14ac:dyDescent="0.25">
      <c r="A123" s="53"/>
      <c r="B123" s="54"/>
      <c r="C123" s="55"/>
      <c r="D123" s="56"/>
      <c r="E123" s="53"/>
    </row>
    <row r="124" spans="1:5" s="57" customFormat="1" ht="15" customHeight="1" x14ac:dyDescent="0.25">
      <c r="A124" s="53"/>
      <c r="B124" s="54"/>
      <c r="C124" s="55"/>
      <c r="D124" s="56"/>
      <c r="E124" s="53"/>
    </row>
    <row r="125" spans="1:5" s="57" customFormat="1" ht="15" customHeight="1" x14ac:dyDescent="0.25">
      <c r="A125" s="53"/>
      <c r="B125" s="54"/>
      <c r="C125" s="55"/>
      <c r="D125" s="56"/>
      <c r="E125" s="53"/>
    </row>
    <row r="126" spans="1:5" s="57" customFormat="1" ht="15" customHeight="1" x14ac:dyDescent="0.25">
      <c r="A126" s="53"/>
      <c r="B126" s="54"/>
      <c r="C126" s="55"/>
      <c r="D126" s="56"/>
      <c r="E126" s="53"/>
    </row>
    <row r="127" spans="1:5" s="57" customFormat="1" ht="15" customHeight="1" x14ac:dyDescent="0.25">
      <c r="A127" s="53"/>
      <c r="B127" s="54"/>
      <c r="C127" s="55"/>
      <c r="D127" s="56"/>
      <c r="E127" s="53"/>
    </row>
    <row r="128" spans="1:5" s="57" customFormat="1" ht="15" customHeight="1" x14ac:dyDescent="0.25">
      <c r="A128" s="53"/>
      <c r="B128" s="54"/>
      <c r="C128" s="55"/>
      <c r="D128" s="56"/>
      <c r="E128" s="53"/>
    </row>
    <row r="129" spans="1:5" s="57" customFormat="1" ht="15" customHeight="1" x14ac:dyDescent="0.25">
      <c r="A129" s="53"/>
      <c r="B129" s="54"/>
      <c r="C129" s="55"/>
      <c r="D129" s="56"/>
      <c r="E129" s="53"/>
    </row>
    <row r="130" spans="1:5" s="57" customFormat="1" ht="15" customHeight="1" x14ac:dyDescent="0.25">
      <c r="A130" s="53"/>
      <c r="B130" s="54"/>
      <c r="C130" s="55"/>
      <c r="D130" s="56"/>
      <c r="E130" s="53"/>
    </row>
    <row r="131" spans="1:5" s="57" customFormat="1" ht="15" customHeight="1" x14ac:dyDescent="0.25">
      <c r="A131" s="53"/>
      <c r="B131" s="54"/>
      <c r="C131" s="55"/>
      <c r="D131" s="56"/>
      <c r="E131" s="53"/>
    </row>
    <row r="132" spans="1:5" s="57" customFormat="1" ht="15" customHeight="1" x14ac:dyDescent="0.25">
      <c r="A132" s="53"/>
      <c r="B132" s="54"/>
      <c r="C132" s="55"/>
      <c r="D132" s="56"/>
      <c r="E132" s="53"/>
    </row>
    <row r="133" spans="1:5" s="57" customFormat="1" ht="15" customHeight="1" x14ac:dyDescent="0.25">
      <c r="A133" s="53"/>
      <c r="B133" s="54"/>
      <c r="C133" s="55"/>
      <c r="D133" s="56"/>
      <c r="E133" s="53"/>
    </row>
    <row r="134" spans="1:5" s="57" customFormat="1" ht="15" customHeight="1" x14ac:dyDescent="0.25">
      <c r="A134" s="53"/>
      <c r="B134" s="54"/>
      <c r="C134" s="55"/>
      <c r="D134" s="56"/>
      <c r="E134" s="53"/>
    </row>
    <row r="135" spans="1:5" s="57" customFormat="1" ht="15" customHeight="1" x14ac:dyDescent="0.25">
      <c r="A135" s="53"/>
      <c r="B135" s="54"/>
      <c r="C135" s="55"/>
      <c r="D135" s="56"/>
      <c r="E135" s="53"/>
    </row>
    <row r="136" spans="1:5" s="57" customFormat="1" ht="15" customHeight="1" x14ac:dyDescent="0.25">
      <c r="A136" s="53"/>
      <c r="B136" s="54"/>
      <c r="C136" s="55"/>
      <c r="D136" s="56"/>
      <c r="E136" s="53"/>
    </row>
    <row r="137" spans="1:5" s="57" customFormat="1" ht="15" customHeight="1" x14ac:dyDescent="0.25">
      <c r="A137" s="53"/>
      <c r="B137" s="54"/>
      <c r="C137" s="55"/>
      <c r="D137" s="56"/>
      <c r="E137" s="53"/>
    </row>
    <row r="138" spans="1:5" s="57" customFormat="1" ht="15" customHeight="1" x14ac:dyDescent="0.25">
      <c r="A138" s="53"/>
      <c r="B138" s="54"/>
      <c r="C138" s="55"/>
      <c r="D138" s="56"/>
      <c r="E138" s="53"/>
    </row>
    <row r="139" spans="1:5" s="57" customFormat="1" ht="15" customHeight="1" x14ac:dyDescent="0.25">
      <c r="A139" s="53"/>
      <c r="B139" s="54"/>
      <c r="C139" s="55"/>
      <c r="D139" s="56"/>
      <c r="E139" s="53"/>
    </row>
    <row r="140" spans="1:5" s="57" customFormat="1" ht="15" customHeight="1" x14ac:dyDescent="0.25">
      <c r="A140" s="53"/>
      <c r="B140" s="54"/>
      <c r="C140" s="55"/>
      <c r="D140" s="56"/>
      <c r="E140" s="53"/>
    </row>
    <row r="141" spans="1:5" s="57" customFormat="1" ht="15" customHeight="1" x14ac:dyDescent="0.25">
      <c r="A141" s="53"/>
      <c r="B141" s="54"/>
      <c r="C141" s="55"/>
      <c r="D141" s="56"/>
      <c r="E141" s="53"/>
    </row>
    <row r="142" spans="1:5" s="57" customFormat="1" ht="15" customHeight="1" x14ac:dyDescent="0.25">
      <c r="A142" s="53"/>
      <c r="B142" s="54"/>
      <c r="C142" s="55"/>
      <c r="D142" s="56"/>
      <c r="E142" s="53"/>
    </row>
    <row r="143" spans="1:5" s="57" customFormat="1" ht="15" customHeight="1" x14ac:dyDescent="0.25">
      <c r="A143" s="53"/>
      <c r="B143" s="54"/>
      <c r="C143" s="55"/>
      <c r="D143" s="56"/>
      <c r="E143" s="53"/>
    </row>
    <row r="144" spans="1:5" s="57" customFormat="1" ht="15" customHeight="1" x14ac:dyDescent="0.25">
      <c r="A144" s="53"/>
      <c r="B144" s="54"/>
      <c r="C144" s="55"/>
      <c r="D144" s="56"/>
      <c r="E144" s="53"/>
    </row>
    <row r="145" spans="1:5" s="57" customFormat="1" ht="15" customHeight="1" x14ac:dyDescent="0.25">
      <c r="A145" s="53"/>
      <c r="B145" s="54"/>
      <c r="C145" s="55"/>
      <c r="D145" s="56"/>
      <c r="E145" s="53"/>
    </row>
    <row r="146" spans="1:5" s="57" customFormat="1" ht="15" customHeight="1" x14ac:dyDescent="0.25">
      <c r="A146" s="53"/>
      <c r="B146" s="54"/>
      <c r="C146" s="55"/>
      <c r="D146" s="56"/>
      <c r="E146" s="53"/>
    </row>
    <row r="147" spans="1:5" s="57" customFormat="1" ht="15" customHeight="1" x14ac:dyDescent="0.25">
      <c r="A147" s="53"/>
      <c r="B147" s="54"/>
      <c r="C147" s="55"/>
      <c r="D147" s="56"/>
      <c r="E147" s="53"/>
    </row>
    <row r="148" spans="1:5" s="57" customFormat="1" ht="15" customHeight="1" x14ac:dyDescent="0.25">
      <c r="A148" s="53"/>
      <c r="B148" s="54"/>
      <c r="C148" s="55"/>
      <c r="D148" s="56"/>
      <c r="E148" s="53"/>
    </row>
    <row r="149" spans="1:5" s="57" customFormat="1" ht="15" customHeight="1" x14ac:dyDescent="0.25">
      <c r="A149" s="53"/>
      <c r="B149" s="54"/>
      <c r="C149" s="55"/>
      <c r="D149" s="56"/>
      <c r="E149" s="53"/>
    </row>
    <row r="150" spans="1:5" s="57" customFormat="1" ht="15" customHeight="1" x14ac:dyDescent="0.25">
      <c r="A150" s="53"/>
      <c r="B150" s="54"/>
      <c r="C150" s="55"/>
      <c r="D150" s="56"/>
      <c r="E150" s="53"/>
    </row>
    <row r="151" spans="1:5" s="57" customFormat="1" ht="15" customHeight="1" x14ac:dyDescent="0.25">
      <c r="A151" s="53"/>
      <c r="B151" s="54"/>
      <c r="C151" s="55"/>
      <c r="D151" s="56"/>
      <c r="E151" s="53"/>
    </row>
    <row r="152" spans="1:5" s="57" customFormat="1" ht="15" customHeight="1" x14ac:dyDescent="0.25">
      <c r="A152" s="53"/>
      <c r="B152" s="54"/>
      <c r="C152" s="55"/>
      <c r="D152" s="56"/>
      <c r="E152" s="53"/>
    </row>
    <row r="153" spans="1:5" s="57" customFormat="1" ht="15" customHeight="1" x14ac:dyDescent="0.25">
      <c r="A153" s="53"/>
      <c r="B153" s="54"/>
      <c r="C153" s="55"/>
      <c r="D153" s="56"/>
      <c r="E153" s="53"/>
    </row>
    <row r="154" spans="1:5" s="57" customFormat="1" ht="15" customHeight="1" x14ac:dyDescent="0.25">
      <c r="A154" s="53"/>
      <c r="B154" s="54"/>
      <c r="C154" s="55"/>
      <c r="D154" s="56"/>
      <c r="E154" s="53"/>
    </row>
    <row r="155" spans="1:5" s="57" customFormat="1" ht="15" customHeight="1" x14ac:dyDescent="0.25">
      <c r="A155" s="53"/>
      <c r="B155" s="54"/>
      <c r="C155" s="55"/>
      <c r="D155" s="56"/>
      <c r="E155" s="53"/>
    </row>
    <row r="156" spans="1:5" s="57" customFormat="1" ht="15" customHeight="1" x14ac:dyDescent="0.25">
      <c r="A156" s="53"/>
      <c r="B156" s="54"/>
      <c r="C156" s="55"/>
      <c r="D156" s="56"/>
      <c r="E156" s="53"/>
    </row>
    <row r="157" spans="1:5" s="57" customFormat="1" ht="15" customHeight="1" x14ac:dyDescent="0.25">
      <c r="A157" s="53"/>
      <c r="B157" s="54"/>
      <c r="C157" s="55"/>
      <c r="D157" s="56"/>
      <c r="E157" s="53"/>
    </row>
    <row r="158" spans="1:5" s="57" customFormat="1" ht="15" customHeight="1" x14ac:dyDescent="0.25">
      <c r="A158" s="53"/>
      <c r="B158" s="54"/>
      <c r="C158" s="55"/>
      <c r="D158" s="56"/>
      <c r="E158" s="53"/>
    </row>
    <row r="159" spans="1:5" s="57" customFormat="1" ht="15" customHeight="1" x14ac:dyDescent="0.25">
      <c r="A159" s="53"/>
      <c r="B159" s="54"/>
      <c r="C159" s="55"/>
      <c r="D159" s="56"/>
      <c r="E159" s="53"/>
    </row>
    <row r="160" spans="1:5" s="57" customFormat="1" ht="15" customHeight="1" x14ac:dyDescent="0.25">
      <c r="A160" s="53"/>
      <c r="B160" s="54"/>
      <c r="C160" s="55"/>
      <c r="D160" s="56"/>
      <c r="E160" s="53"/>
    </row>
    <row r="161" spans="1:5" s="57" customFormat="1" ht="15" customHeight="1" x14ac:dyDescent="0.25">
      <c r="A161" s="53"/>
      <c r="B161" s="54"/>
      <c r="C161" s="55"/>
      <c r="D161" s="56"/>
      <c r="E161" s="53"/>
    </row>
    <row r="162" spans="1:5" s="57" customFormat="1" ht="15" customHeight="1" x14ac:dyDescent="0.25">
      <c r="A162" s="53"/>
      <c r="B162" s="54"/>
      <c r="C162" s="55"/>
      <c r="D162" s="56"/>
      <c r="E162" s="53"/>
    </row>
    <row r="163" spans="1:5" s="57" customFormat="1" ht="15" customHeight="1" x14ac:dyDescent="0.25">
      <c r="A163" s="53"/>
      <c r="B163" s="54"/>
      <c r="C163" s="55"/>
      <c r="D163" s="56"/>
      <c r="E163" s="53"/>
    </row>
    <row r="164" spans="1:5" s="57" customFormat="1" ht="15" customHeight="1" x14ac:dyDescent="0.25">
      <c r="A164" s="53"/>
      <c r="B164" s="54"/>
      <c r="C164" s="55"/>
      <c r="D164" s="56"/>
      <c r="E164" s="53"/>
    </row>
    <row r="165" spans="1:5" s="57" customFormat="1" ht="15" customHeight="1" x14ac:dyDescent="0.25">
      <c r="A165" s="53"/>
      <c r="B165" s="54"/>
      <c r="C165" s="55"/>
      <c r="D165" s="56"/>
      <c r="E165" s="53"/>
    </row>
    <row r="166" spans="1:5" s="57" customFormat="1" ht="15" customHeight="1" x14ac:dyDescent="0.25">
      <c r="A166" s="53"/>
      <c r="B166" s="54"/>
      <c r="C166" s="55"/>
      <c r="D166" s="56"/>
      <c r="E166" s="53"/>
    </row>
    <row r="167" spans="1:5" s="57" customFormat="1" ht="15" customHeight="1" x14ac:dyDescent="0.25">
      <c r="A167" s="53"/>
      <c r="B167" s="54"/>
      <c r="C167" s="55"/>
      <c r="D167" s="56"/>
      <c r="E167" s="53"/>
    </row>
    <row r="168" spans="1:5" s="57" customFormat="1" ht="15" customHeight="1" x14ac:dyDescent="0.25">
      <c r="A168" s="53"/>
      <c r="B168" s="54"/>
      <c r="C168" s="55"/>
      <c r="D168" s="56"/>
      <c r="E168" s="53"/>
    </row>
    <row r="169" spans="1:5" s="57" customFormat="1" ht="15" customHeight="1" x14ac:dyDescent="0.25">
      <c r="A169" s="53"/>
      <c r="B169" s="54"/>
      <c r="C169" s="55"/>
      <c r="D169" s="56"/>
      <c r="E169" s="53"/>
    </row>
    <row r="170" spans="1:5" s="57" customFormat="1" ht="15" customHeight="1" x14ac:dyDescent="0.25">
      <c r="A170" s="53"/>
      <c r="B170" s="54"/>
      <c r="C170" s="55"/>
      <c r="D170" s="56"/>
      <c r="E170" s="53"/>
    </row>
    <row r="171" spans="1:5" s="57" customFormat="1" ht="15" customHeight="1" x14ac:dyDescent="0.25">
      <c r="A171" s="53"/>
      <c r="B171" s="54"/>
      <c r="C171" s="55"/>
      <c r="D171" s="56"/>
      <c r="E171" s="53"/>
    </row>
    <row r="172" spans="1:5" s="57" customFormat="1" ht="15" customHeight="1" x14ac:dyDescent="0.25">
      <c r="A172" s="53"/>
      <c r="B172" s="54"/>
      <c r="C172" s="55"/>
      <c r="D172" s="56"/>
      <c r="E172" s="53"/>
    </row>
    <row r="173" spans="1:5" s="57" customFormat="1" ht="15" customHeight="1" x14ac:dyDescent="0.25">
      <c r="A173" s="53"/>
      <c r="B173" s="54"/>
      <c r="C173" s="55"/>
      <c r="D173" s="56"/>
      <c r="E173" s="53"/>
    </row>
    <row r="174" spans="1:5" s="57" customFormat="1" ht="15" customHeight="1" x14ac:dyDescent="0.25">
      <c r="A174" s="53"/>
      <c r="B174" s="54"/>
      <c r="C174" s="55"/>
      <c r="D174" s="56"/>
      <c r="E174" s="53"/>
    </row>
    <row r="175" spans="1:5" s="57" customFormat="1" ht="15" customHeight="1" x14ac:dyDescent="0.25">
      <c r="A175" s="53"/>
      <c r="B175" s="54"/>
      <c r="C175" s="55"/>
      <c r="D175" s="56"/>
      <c r="E175" s="53"/>
    </row>
    <row r="176" spans="1:5" s="57" customFormat="1" ht="15" customHeight="1" x14ac:dyDescent="0.25">
      <c r="A176" s="53"/>
      <c r="B176" s="54"/>
      <c r="C176" s="55"/>
      <c r="D176" s="56"/>
      <c r="E176" s="53"/>
    </row>
    <row r="177" spans="1:5" s="57" customFormat="1" ht="15" customHeight="1" x14ac:dyDescent="0.25">
      <c r="A177" s="53"/>
      <c r="B177" s="54"/>
      <c r="C177" s="55"/>
      <c r="D177" s="56"/>
      <c r="E177" s="53"/>
    </row>
    <row r="178" spans="1:5" s="57" customFormat="1" ht="15" customHeight="1" x14ac:dyDescent="0.25">
      <c r="A178" s="53"/>
      <c r="B178" s="54"/>
      <c r="C178" s="55"/>
      <c r="D178" s="56"/>
      <c r="E178" s="53"/>
    </row>
    <row r="179" spans="1:5" s="57" customFormat="1" ht="15" customHeight="1" x14ac:dyDescent="0.25">
      <c r="A179" s="53"/>
      <c r="B179" s="54"/>
      <c r="C179" s="55"/>
      <c r="D179" s="56"/>
      <c r="E179" s="53"/>
    </row>
    <row r="180" spans="1:5" s="57" customFormat="1" ht="15" customHeight="1" x14ac:dyDescent="0.25">
      <c r="A180" s="53"/>
      <c r="B180" s="54"/>
      <c r="C180" s="55"/>
      <c r="D180" s="56"/>
      <c r="E180" s="53"/>
    </row>
    <row r="181" spans="1:5" s="57" customFormat="1" ht="15" customHeight="1" x14ac:dyDescent="0.25">
      <c r="A181" s="53"/>
      <c r="B181" s="54"/>
      <c r="C181" s="55"/>
      <c r="D181" s="56"/>
      <c r="E181" s="53"/>
    </row>
    <row r="182" spans="1:5" s="57" customFormat="1" ht="15" customHeight="1" x14ac:dyDescent="0.25">
      <c r="A182" s="53"/>
      <c r="B182" s="54"/>
      <c r="C182" s="55"/>
      <c r="D182" s="56"/>
      <c r="E182" s="53"/>
    </row>
    <row r="183" spans="1:5" s="57" customFormat="1" ht="15" customHeight="1" x14ac:dyDescent="0.25">
      <c r="A183" s="53"/>
      <c r="B183" s="54"/>
      <c r="C183" s="55"/>
      <c r="D183" s="56"/>
      <c r="E183" s="53"/>
    </row>
    <row r="184" spans="1:5" s="57" customFormat="1" ht="15" customHeight="1" x14ac:dyDescent="0.25">
      <c r="A184" s="53"/>
      <c r="B184" s="54"/>
      <c r="C184" s="55"/>
      <c r="D184" s="56"/>
      <c r="E184" s="53"/>
    </row>
    <row r="185" spans="1:5" s="57" customFormat="1" ht="15" customHeight="1" x14ac:dyDescent="0.25">
      <c r="A185" s="53"/>
      <c r="B185" s="54"/>
      <c r="C185" s="55"/>
      <c r="D185" s="56"/>
      <c r="E185" s="53"/>
    </row>
    <row r="186" spans="1:5" s="57" customFormat="1" ht="15" customHeight="1" x14ac:dyDescent="0.25">
      <c r="A186" s="53"/>
      <c r="B186" s="54"/>
      <c r="C186" s="55"/>
      <c r="D186" s="56"/>
      <c r="E186" s="53"/>
    </row>
    <row r="187" spans="1:5" s="57" customFormat="1" ht="15" customHeight="1" x14ac:dyDescent="0.25">
      <c r="A187" s="53"/>
      <c r="B187" s="54"/>
      <c r="C187" s="55"/>
      <c r="D187" s="56"/>
      <c r="E187" s="53"/>
    </row>
    <row r="188" spans="1:5" s="57" customFormat="1" ht="15" customHeight="1" x14ac:dyDescent="0.25">
      <c r="A188" s="53"/>
      <c r="B188" s="54"/>
      <c r="C188" s="55"/>
      <c r="D188" s="56"/>
      <c r="E188" s="53"/>
    </row>
    <row r="189" spans="1:5" s="57" customFormat="1" ht="15" customHeight="1" x14ac:dyDescent="0.25">
      <c r="A189" s="53"/>
      <c r="B189" s="54"/>
      <c r="C189" s="55"/>
      <c r="D189" s="56"/>
      <c r="E189" s="53"/>
    </row>
    <row r="190" spans="1:5" s="57" customFormat="1" ht="15" customHeight="1" x14ac:dyDescent="0.25">
      <c r="A190" s="53"/>
      <c r="B190" s="54"/>
      <c r="C190" s="55"/>
      <c r="D190" s="56"/>
      <c r="E190" s="53"/>
    </row>
    <row r="191" spans="1:5" s="57" customFormat="1" ht="15" customHeight="1" x14ac:dyDescent="0.25">
      <c r="A191" s="53"/>
      <c r="B191" s="54"/>
      <c r="C191" s="55"/>
      <c r="D191" s="56"/>
      <c r="E191" s="53"/>
    </row>
    <row r="192" spans="1:5" s="57" customFormat="1" ht="15" customHeight="1" x14ac:dyDescent="0.25">
      <c r="A192" s="53"/>
      <c r="B192" s="54"/>
      <c r="C192" s="55"/>
      <c r="D192" s="56"/>
      <c r="E192" s="53"/>
    </row>
    <row r="193" spans="1:5" s="57" customFormat="1" ht="15" customHeight="1" x14ac:dyDescent="0.25">
      <c r="A193" s="53"/>
      <c r="B193" s="54"/>
      <c r="C193" s="55"/>
      <c r="D193" s="56"/>
      <c r="E193" s="53"/>
    </row>
    <row r="194" spans="1:5" s="57" customFormat="1" ht="15" customHeight="1" x14ac:dyDescent="0.25">
      <c r="A194" s="53"/>
      <c r="B194" s="54"/>
      <c r="C194" s="55"/>
      <c r="D194" s="56"/>
      <c r="E194" s="53"/>
    </row>
    <row r="195" spans="1:5" s="57" customFormat="1" ht="15" customHeight="1" x14ac:dyDescent="0.25">
      <c r="A195" s="53"/>
      <c r="B195" s="54"/>
      <c r="C195" s="55"/>
      <c r="D195" s="56"/>
      <c r="E195" s="53"/>
    </row>
    <row r="196" spans="1:5" s="57" customFormat="1" ht="15" customHeight="1" x14ac:dyDescent="0.25">
      <c r="A196" s="53"/>
      <c r="B196" s="54"/>
      <c r="C196" s="55"/>
      <c r="D196" s="56"/>
      <c r="E196" s="53"/>
    </row>
    <row r="197" spans="1:5" s="57" customFormat="1" ht="15" customHeight="1" x14ac:dyDescent="0.25">
      <c r="A197" s="53"/>
      <c r="B197" s="54"/>
      <c r="C197" s="55"/>
      <c r="D197" s="56"/>
      <c r="E197" s="53"/>
    </row>
    <row r="198" spans="1:5" s="57" customFormat="1" ht="15" customHeight="1" x14ac:dyDescent="0.25">
      <c r="A198" s="53"/>
      <c r="B198" s="54"/>
      <c r="C198" s="55"/>
      <c r="D198" s="56"/>
      <c r="E198" s="53"/>
    </row>
    <row r="199" spans="1:5" s="57" customFormat="1" ht="15" customHeight="1" x14ac:dyDescent="0.25">
      <c r="A199" s="53"/>
      <c r="B199" s="54"/>
      <c r="C199" s="55"/>
      <c r="D199" s="56"/>
      <c r="E199" s="53"/>
    </row>
    <row r="200" spans="1:5" s="57" customFormat="1" ht="15" customHeight="1" x14ac:dyDescent="0.25">
      <c r="A200" s="53"/>
      <c r="B200" s="54"/>
      <c r="C200" s="55"/>
      <c r="D200" s="56"/>
      <c r="E200" s="53"/>
    </row>
    <row r="201" spans="1:5" s="57" customFormat="1" ht="15" customHeight="1" x14ac:dyDescent="0.25">
      <c r="A201" s="53"/>
      <c r="B201" s="54"/>
      <c r="C201" s="55"/>
      <c r="D201" s="56"/>
      <c r="E201" s="53"/>
    </row>
    <row r="202" spans="1:5" s="57" customFormat="1" ht="15" customHeight="1" x14ac:dyDescent="0.25">
      <c r="A202" s="53"/>
      <c r="B202" s="54"/>
      <c r="C202" s="55"/>
      <c r="D202" s="56"/>
      <c r="E202" s="53"/>
    </row>
    <row r="203" spans="1:5" s="57" customFormat="1" ht="15" customHeight="1" x14ac:dyDescent="0.25">
      <c r="A203" s="53"/>
      <c r="B203" s="54"/>
      <c r="C203" s="55"/>
      <c r="D203" s="56"/>
      <c r="E203" s="53"/>
    </row>
    <row r="204" spans="1:5" s="57" customFormat="1" ht="15" customHeight="1" x14ac:dyDescent="0.25">
      <c r="A204" s="53"/>
      <c r="B204" s="54"/>
      <c r="C204" s="55"/>
      <c r="D204" s="56"/>
      <c r="E204" s="53"/>
    </row>
    <row r="205" spans="1:5" s="57" customFormat="1" ht="15" customHeight="1" x14ac:dyDescent="0.25">
      <c r="A205" s="53"/>
      <c r="B205" s="54"/>
      <c r="C205" s="55"/>
      <c r="D205" s="56"/>
      <c r="E205" s="53"/>
    </row>
    <row r="206" spans="1:5" s="57" customFormat="1" ht="15" customHeight="1" x14ac:dyDescent="0.25">
      <c r="A206" s="53"/>
      <c r="B206" s="54"/>
      <c r="C206" s="55"/>
      <c r="D206" s="56"/>
      <c r="E206" s="53"/>
    </row>
    <row r="207" spans="1:5" s="57" customFormat="1" ht="15" customHeight="1" x14ac:dyDescent="0.25">
      <c r="A207" s="53"/>
      <c r="B207" s="54"/>
      <c r="C207" s="55"/>
      <c r="D207" s="56"/>
      <c r="E207" s="53"/>
    </row>
    <row r="208" spans="1:5" s="57" customFormat="1" ht="15" customHeight="1" x14ac:dyDescent="0.25">
      <c r="A208" s="53"/>
      <c r="B208" s="54"/>
      <c r="C208" s="55"/>
      <c r="D208" s="56"/>
      <c r="E208" s="53"/>
    </row>
    <row r="209" spans="1:5" s="57" customFormat="1" ht="15" customHeight="1" x14ac:dyDescent="0.25">
      <c r="A209" s="53"/>
      <c r="B209" s="54"/>
      <c r="C209" s="55"/>
      <c r="D209" s="56"/>
      <c r="E209" s="53"/>
    </row>
    <row r="210" spans="1:5" s="57" customFormat="1" ht="15" customHeight="1" x14ac:dyDescent="0.25">
      <c r="A210" s="53"/>
      <c r="B210" s="54"/>
      <c r="C210" s="55"/>
      <c r="D210" s="56"/>
      <c r="E210" s="53"/>
    </row>
    <row r="211" spans="1:5" s="57" customFormat="1" ht="15" customHeight="1" x14ac:dyDescent="0.25">
      <c r="A211" s="53"/>
      <c r="B211" s="54"/>
      <c r="C211" s="55"/>
      <c r="D211" s="56"/>
      <c r="E211" s="53"/>
    </row>
    <row r="212" spans="1:5" s="57" customFormat="1" ht="15" customHeight="1" x14ac:dyDescent="0.25">
      <c r="A212" s="53"/>
      <c r="B212" s="54"/>
      <c r="C212" s="55"/>
      <c r="D212" s="56"/>
      <c r="E212" s="53"/>
    </row>
    <row r="213" spans="1:5" s="57" customFormat="1" ht="15" customHeight="1" x14ac:dyDescent="0.25">
      <c r="A213" s="53"/>
      <c r="B213" s="54"/>
      <c r="C213" s="55"/>
      <c r="D213" s="56"/>
      <c r="E213" s="53"/>
    </row>
    <row r="214" spans="1:5" s="57" customFormat="1" ht="15" customHeight="1" x14ac:dyDescent="0.25">
      <c r="A214" s="53"/>
      <c r="B214" s="54"/>
      <c r="C214" s="55"/>
      <c r="D214" s="56"/>
      <c r="E214" s="53"/>
    </row>
    <row r="215" spans="1:5" s="57" customFormat="1" ht="15" customHeight="1" x14ac:dyDescent="0.25">
      <c r="A215" s="53"/>
      <c r="B215" s="54"/>
      <c r="C215" s="55"/>
      <c r="D215" s="56"/>
      <c r="E215" s="53"/>
    </row>
    <row r="216" spans="1:5" s="57" customFormat="1" ht="15" customHeight="1" x14ac:dyDescent="0.25">
      <c r="A216" s="53"/>
      <c r="B216" s="54"/>
      <c r="C216" s="55"/>
      <c r="D216" s="56"/>
      <c r="E216" s="53"/>
    </row>
    <row r="217" spans="1:5" s="57" customFormat="1" ht="15" customHeight="1" x14ac:dyDescent="0.25">
      <c r="A217" s="53"/>
      <c r="B217" s="54"/>
      <c r="C217" s="55"/>
      <c r="D217" s="56"/>
      <c r="E217" s="53"/>
    </row>
    <row r="218" spans="1:5" s="57" customFormat="1" ht="15" customHeight="1" x14ac:dyDescent="0.25">
      <c r="A218" s="53"/>
      <c r="B218" s="54"/>
      <c r="C218" s="55"/>
      <c r="D218" s="56"/>
      <c r="E218" s="53"/>
    </row>
    <row r="219" spans="1:5" s="57" customFormat="1" ht="15" customHeight="1" x14ac:dyDescent="0.25">
      <c r="A219" s="53"/>
      <c r="B219" s="54"/>
      <c r="C219" s="55"/>
      <c r="D219" s="56"/>
      <c r="E219" s="53"/>
    </row>
    <row r="220" spans="1:5" s="57" customFormat="1" ht="15" customHeight="1" x14ac:dyDescent="0.25">
      <c r="A220" s="53"/>
      <c r="B220" s="54"/>
      <c r="C220" s="55"/>
      <c r="D220" s="56"/>
      <c r="E220" s="53"/>
    </row>
    <row r="221" spans="1:5" s="57" customFormat="1" ht="15" customHeight="1" x14ac:dyDescent="0.25">
      <c r="A221" s="53"/>
      <c r="B221" s="54"/>
      <c r="C221" s="55"/>
      <c r="D221" s="56"/>
      <c r="E221" s="53"/>
    </row>
    <row r="222" spans="1:5" s="57" customFormat="1" ht="15" customHeight="1" x14ac:dyDescent="0.25">
      <c r="A222" s="53"/>
      <c r="B222" s="54"/>
      <c r="C222" s="55"/>
      <c r="D222" s="56"/>
      <c r="E222" s="53"/>
    </row>
    <row r="223" spans="1:5" s="57" customFormat="1" ht="15" customHeight="1" x14ac:dyDescent="0.25">
      <c r="A223" s="53"/>
      <c r="B223" s="54"/>
      <c r="C223" s="55"/>
      <c r="D223" s="56"/>
      <c r="E223" s="53"/>
    </row>
    <row r="224" spans="1:5" s="57" customFormat="1" ht="15" customHeight="1" x14ac:dyDescent="0.25">
      <c r="A224" s="53"/>
      <c r="B224" s="54"/>
      <c r="C224" s="55"/>
      <c r="D224" s="56"/>
      <c r="E224" s="53"/>
    </row>
    <row r="225" spans="1:5" s="57" customFormat="1" ht="15" customHeight="1" x14ac:dyDescent="0.25">
      <c r="A225" s="53"/>
      <c r="B225" s="54"/>
      <c r="C225" s="55"/>
      <c r="D225" s="56"/>
      <c r="E225" s="53"/>
    </row>
    <row r="226" spans="1:5" s="57" customFormat="1" ht="15" customHeight="1" x14ac:dyDescent="0.25">
      <c r="A226" s="53"/>
      <c r="B226" s="54"/>
      <c r="C226" s="55"/>
      <c r="D226" s="56"/>
      <c r="E226" s="53"/>
    </row>
    <row r="227" spans="1:5" s="57" customFormat="1" ht="15" customHeight="1" x14ac:dyDescent="0.25">
      <c r="A227" s="53"/>
      <c r="B227" s="54"/>
      <c r="C227" s="55"/>
      <c r="D227" s="56"/>
      <c r="E227" s="53"/>
    </row>
    <row r="228" spans="1:5" s="57" customFormat="1" ht="15" customHeight="1" x14ac:dyDescent="0.25">
      <c r="A228" s="53"/>
      <c r="B228" s="54"/>
      <c r="C228" s="55"/>
      <c r="D228" s="56"/>
      <c r="E228" s="53"/>
    </row>
    <row r="229" spans="1:5" s="57" customFormat="1" ht="15" customHeight="1" x14ac:dyDescent="0.25">
      <c r="A229" s="53"/>
      <c r="B229" s="54"/>
      <c r="C229" s="55"/>
      <c r="D229" s="56"/>
      <c r="E229" s="53"/>
    </row>
  </sheetData>
  <sheetProtection algorithmName="SHA-512" hashValue="qgbCNzYccClTa0JHFPCnv42eyiUkBDudeLEL1HK8l4wbnTtHEhLml2GYVZ4oKlVWPMmjiYMGtS2Ghe/gfHdibw==" saltValue="SxvTfV0Vp7I/ZbWmapbbjg==" spinCount="100000" sheet="1" objects="1" scenarios="1" selectLockedCells="1"/>
  <protectedRanges>
    <protectedRange sqref="A4:E4 G1:G2 A5:A8" name="Anlage"/>
    <protectedRange sqref="A22:E22 A92:E92 B45:E45 B36:E36 B96:E96" name="Anlage_1"/>
    <protectedRange sqref="A11:E11 B102:E102 A23:E23 A93:E93 B46:E46 B37:E37" name="Anlage_1_1_1"/>
    <protectedRange sqref="A1:E3" name="Anlage_2"/>
    <protectedRange sqref="H1:H2" name="Anlage_5"/>
  </protectedRanges>
  <sortState ref="B188:E304">
    <sortCondition ref="D188:D304"/>
  </sortState>
  <mergeCells count="9">
    <mergeCell ref="A92:E92"/>
    <mergeCell ref="A93:E93"/>
    <mergeCell ref="A109:E109"/>
    <mergeCell ref="A110:E110"/>
    <mergeCell ref="A1:E3"/>
    <mergeCell ref="A10:E10"/>
    <mergeCell ref="A11:E11"/>
    <mergeCell ref="A22:E22"/>
    <mergeCell ref="A23:E23"/>
  </mergeCells>
  <dataValidations count="1">
    <dataValidation type="whole" errorStyle="information" allowBlank="1" showInputMessage="1" showErrorMessage="1" sqref="E5:E9">
      <formula1>0</formula1>
      <formula2>100</formula2>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Formular</vt:lpstr>
      <vt:lpstr>Prüfungen Studiengang</vt:lpstr>
      <vt:lpstr>Formular!Druckbereich</vt:lpstr>
      <vt:lpstr>'Prüfungen Studiengang'!Druckbereich</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Jagoda, André</cp:lastModifiedBy>
  <cp:lastPrinted>2016-06-28T08:24:33Z</cp:lastPrinted>
  <dcterms:created xsi:type="dcterms:W3CDTF">2016-03-29T06:28:06Z</dcterms:created>
  <dcterms:modified xsi:type="dcterms:W3CDTF">2016-07-08T13:14:58Z</dcterms:modified>
</cp:coreProperties>
</file>