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autoCompressPictures="0"/>
  <mc:AlternateContent xmlns:mc="http://schemas.openxmlformats.org/markup-compatibility/2006">
    <mc:Choice Requires="x15">
      <x15ac:absPath xmlns:x15ac="http://schemas.microsoft.com/office/spreadsheetml/2010/11/ac" url="V:\Anerkennung von Prüfungsleistungen\Duisburg\Arbeit-Organisation-Gesellschaft\"/>
    </mc:Choice>
  </mc:AlternateContent>
  <xr:revisionPtr revIDLastSave="0" documentId="13_ncr:1_{B10F45BF-E726-46E4-AC5C-F7FC50C8DA46}" xr6:coauthVersionLast="47" xr6:coauthVersionMax="47" xr10:uidLastSave="{00000000-0000-0000-0000-000000000000}"/>
  <bookViews>
    <workbookView xWindow="-120" yWindow="-120" windowWidth="29040" windowHeight="15720" tabRatio="498" xr2:uid="{00000000-000D-0000-FFFF-FFFF00000000}"/>
  </bookViews>
  <sheets>
    <sheet name="Formular" sheetId="1" r:id="rId1"/>
    <sheet name="Prüfungen Studiengang" sheetId="3" r:id="rId2"/>
  </sheets>
  <definedNames>
    <definedName name="_xlnm._FilterDatabase" localSheetId="0" hidden="1">Formular!$B$10:$B$38</definedName>
    <definedName name="_xlnm.Print_Area" localSheetId="0">Formular!$B$1:$O$86</definedName>
    <definedName name="_xlnm.Print_Area" localSheetId="1">'Prüfungen Studiengang'!$A$1:$E$191</definedName>
    <definedName name="Z_38361E96_C2A6_4991_ACAC_0C359CB3CB75_.wvu.FilterData" localSheetId="0" hidden="1">Formular!$B$10:$B$38</definedName>
    <definedName name="Z_38361E96_C2A6_4991_ACAC_0C359CB3CB75_.wvu.PrintArea" localSheetId="0" hidden="1">Formular!$B$1:$O$86</definedName>
  </definedNames>
  <calcPr calcId="191029"/>
  <customWorkbookViews>
    <customWorkbookView name="Jagoda, André - Persönliche Ansicht" guid="{38361E96-C2A6-4991-ACAC-0C359CB3CB75}" mergeInterval="0" personalView="1" maximized="1" xWindow="-8" yWindow="-8" windowWidth="1936" windowHeight="1066" tabRatio="49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E7" i="1" l="1"/>
  <c r="M35" i="1" l="1"/>
  <c r="M34" i="1"/>
  <c r="M33" i="1"/>
  <c r="M32" i="1"/>
  <c r="M31" i="1"/>
  <c r="M30" i="1"/>
  <c r="M29" i="1"/>
  <c r="M28" i="1"/>
  <c r="M27" i="1"/>
  <c r="M26" i="1"/>
  <c r="M25" i="1"/>
  <c r="M24" i="1"/>
  <c r="M23" i="1"/>
  <c r="M22" i="1"/>
  <c r="M21" i="1"/>
  <c r="M20" i="1"/>
  <c r="M19" i="1"/>
  <c r="M18" i="1"/>
  <c r="M17" i="1"/>
  <c r="M16" i="1"/>
  <c r="M15" i="1"/>
  <c r="M14" i="1"/>
  <c r="M12" i="1"/>
  <c r="M11" i="1"/>
  <c r="M13" i="1"/>
  <c r="K35" i="1" l="1"/>
  <c r="K34" i="1"/>
  <c r="K33" i="1"/>
  <c r="K32" i="1"/>
  <c r="K31" i="1"/>
  <c r="K30" i="1"/>
  <c r="K29" i="1"/>
  <c r="K28" i="1"/>
  <c r="K27" i="1"/>
  <c r="K26" i="1"/>
  <c r="K25" i="1"/>
  <c r="K24" i="1"/>
  <c r="K23" i="1"/>
  <c r="K22" i="1"/>
  <c r="K21" i="1"/>
  <c r="K20" i="1"/>
  <c r="K19" i="1"/>
  <c r="K18" i="1"/>
  <c r="K17" i="1"/>
  <c r="K16" i="1"/>
  <c r="K15" i="1"/>
  <c r="K14" i="1"/>
  <c r="K13" i="1"/>
  <c r="K12" i="1"/>
  <c r="K11" i="1" l="1"/>
  <c r="I35" i="1"/>
  <c r="I34" i="1"/>
  <c r="I33" i="1"/>
  <c r="I32" i="1"/>
  <c r="I31" i="1"/>
  <c r="I30" i="1"/>
  <c r="I29" i="1"/>
  <c r="I28" i="1"/>
  <c r="I27" i="1"/>
  <c r="I26" i="1"/>
  <c r="I25" i="1"/>
  <c r="I24" i="1"/>
  <c r="I23" i="1"/>
  <c r="I22" i="1"/>
  <c r="I21" i="1"/>
  <c r="I20" i="1"/>
  <c r="I19" i="1"/>
  <c r="I18" i="1"/>
  <c r="I17" i="1"/>
  <c r="I16" i="1"/>
  <c r="I15" i="1"/>
  <c r="I14" i="1"/>
  <c r="I13" i="1"/>
  <c r="I12" i="1"/>
  <c r="I11" i="1"/>
  <c r="M36" i="1" l="1"/>
  <c r="O7" i="1"/>
  <c r="L37" i="1" l="1"/>
  <c r="J38" i="1" l="1"/>
</calcChain>
</file>

<file path=xl/sharedStrings.xml><?xml version="1.0" encoding="utf-8"?>
<sst xmlns="http://schemas.openxmlformats.org/spreadsheetml/2006/main" count="168" uniqueCount="104">
  <si>
    <t>Lfd. Nr.</t>
  </si>
  <si>
    <t>Pool</t>
  </si>
  <si>
    <t>Prüf.Nr.</t>
  </si>
  <si>
    <t>Prüfung</t>
  </si>
  <si>
    <t>Credits</t>
  </si>
  <si>
    <t>Summe der anerkannten Credits:</t>
  </si>
  <si>
    <t>A - Nichtanerkennung wegen inhaltlicher Inkompatibilität</t>
  </si>
  <si>
    <t>B - Nichtanerkennung wegen anderer vermittelter Kompetenzen</t>
  </si>
  <si>
    <t>D - Nichtanerkennung aus anderen Gründen</t>
  </si>
  <si>
    <r>
      <t xml:space="preserve">Matrikelnummer:
</t>
    </r>
    <r>
      <rPr>
        <b/>
        <sz val="8"/>
        <color theme="1"/>
        <rFont val="Calibri"/>
        <family val="2"/>
        <scheme val="minor"/>
      </rPr>
      <t>(sofern bereits an der UDE immatrikuliert)</t>
    </r>
  </si>
  <si>
    <t>Anrechnung für folgenden
Abschluss/Studiengang:</t>
  </si>
  <si>
    <t>Telefon, Email:</t>
  </si>
  <si>
    <t>Anschrift:</t>
  </si>
  <si>
    <t>Name, Vorname:</t>
  </si>
  <si>
    <t>Mit freundlichen Grüßen</t>
  </si>
  <si>
    <t>Für den/die Vorsitzende/n des Prüfungsausschusses</t>
  </si>
  <si>
    <t>Im Auftrag</t>
  </si>
  <si>
    <t>_____________________________________</t>
  </si>
  <si>
    <t>(Sachbearbeiter/in Bereich Prüfungswesen)</t>
  </si>
  <si>
    <t>C - Nichtanerkennung wegen nicht aussagekräftiger Unterlagen</t>
  </si>
  <si>
    <t>Regelstudienzeit:</t>
  </si>
  <si>
    <t>Studiengang:</t>
  </si>
  <si>
    <t xml:space="preserve">
Lfd. Nr.</t>
  </si>
  <si>
    <t xml:space="preserve">
Lfd. 
Nr.</t>
  </si>
  <si>
    <t>Begründung</t>
  </si>
  <si>
    <r>
      <t xml:space="preserve">
Prüfung wird anerkannt für: 
</t>
    </r>
    <r>
      <rPr>
        <sz val="12"/>
        <color theme="1"/>
        <rFont val="Calibri"/>
        <family val="2"/>
        <scheme val="minor"/>
      </rPr>
      <t>Pool / Prüfungsnr. / Prüfung</t>
    </r>
  </si>
  <si>
    <t xml:space="preserve">
Aner-
kannte
Credits</t>
  </si>
  <si>
    <t xml:space="preserve">
Über-
nommene
Note</t>
  </si>
  <si>
    <t xml:space="preserve">
Antrag
geprüft
durch:</t>
  </si>
  <si>
    <t>Dieser Bescheid ist bei der Bewerbung für
ein höheres Fachsemester und bei der
Einschreibung  vorzulegen.</t>
  </si>
  <si>
    <r>
      <t xml:space="preserve">
Note
</t>
    </r>
    <r>
      <rPr>
        <sz val="8"/>
        <color theme="1"/>
        <rFont val="Calibri"/>
        <family val="2"/>
        <scheme val="minor"/>
      </rPr>
      <t xml:space="preserve">
(laut
Transcript)</t>
    </r>
  </si>
  <si>
    <t/>
  </si>
  <si>
    <t>Antrag auf Anerkennung</t>
  </si>
  <si>
    <r>
      <t xml:space="preserve">
Prüfungsform
</t>
    </r>
    <r>
      <rPr>
        <sz val="8"/>
        <color theme="1"/>
        <rFont val="Calibri"/>
        <family val="2"/>
        <scheme val="minor"/>
      </rPr>
      <t>(Klausur,
Hausarbeit,
mdl. Prüfung etc.)</t>
    </r>
  </si>
  <si>
    <t>Rechtsmittelbelehrung:</t>
  </si>
  <si>
    <t>Hinweis:</t>
  </si>
  <si>
    <t>(Anerkannte Credits x Regelstudienzeit : max. zu erwerbende Credits):</t>
  </si>
  <si>
    <t>Ausführliche Begründungen zu den Ablehnungen (A - D):</t>
  </si>
  <si>
    <r>
      <t xml:space="preserve">Grund
</t>
    </r>
    <r>
      <rPr>
        <sz val="8"/>
        <color theme="1"/>
        <rFont val="Calibri"/>
        <family val="2"/>
        <scheme val="minor"/>
      </rPr>
      <t>(A, B, C oder D)</t>
    </r>
  </si>
  <si>
    <r>
      <rPr>
        <sz val="10"/>
        <color theme="1"/>
        <rFont val="Calibri"/>
        <family val="2"/>
        <scheme val="minor"/>
      </rPr>
      <t>Hinweis für Antragsteller:</t>
    </r>
    <r>
      <rPr>
        <b/>
        <sz val="10"/>
        <color theme="1"/>
        <rFont val="Calibri"/>
        <family val="2"/>
        <scheme val="minor"/>
      </rPr>
      <t xml:space="preserve"> Parallel zu diesem elektronischen Antrag ist die Übersendung eines offiziellen Transcript of Records  an den Bereich Prüfungswesen erforderlich. Hierzu bitte ausschließlich das Anschreiben "Unterlagen zum Onlineantrag "  - Anerkennung von Studien- und Prüfungsleistungen - benutzen. Erst bei Eingang dieses Anschreibens nebst Transcript - innerhalb der Antragsfrist -  ist eine Bearbeitung des Onlineantrages möglich.</t>
    </r>
  </si>
  <si>
    <r>
      <t xml:space="preserve">Ich beantrage einen Einstufungsbescheid:                </t>
    </r>
    <r>
      <rPr>
        <b/>
        <sz val="12"/>
        <color theme="1"/>
        <rFont val="Calibri"/>
        <family val="2"/>
        <scheme val="minor"/>
      </rPr>
      <t>/</t>
    </r>
    <r>
      <rPr>
        <sz val="12"/>
        <color theme="1"/>
        <rFont val="Calibri"/>
        <family val="2"/>
        <scheme val="minor"/>
      </rPr>
      <t xml:space="preserve">                     (Zutreffendes bitte anklicken)</t>
    </r>
  </si>
  <si>
    <t>Durch Antragsteller/in auszufüllen!</t>
  </si>
  <si>
    <r>
      <rPr>
        <b/>
        <sz val="12"/>
        <color theme="1"/>
        <rFont val="Calibri"/>
        <family val="2"/>
        <scheme val="minor"/>
      </rPr>
      <t>Eintrag durch</t>
    </r>
    <r>
      <rPr>
        <sz val="12"/>
        <color theme="1"/>
        <rFont val="Calibri"/>
        <family val="2"/>
        <scheme val="minor"/>
      </rPr>
      <t xml:space="preserve"> den </t>
    </r>
    <r>
      <rPr>
        <sz val="12"/>
        <color rgb="FFFF0000"/>
        <rFont val="Calibri"/>
        <family val="2"/>
        <scheme val="minor"/>
      </rPr>
      <t>Prüfungsausschuss / Prüfer/in</t>
    </r>
    <r>
      <rPr>
        <sz val="12"/>
        <color theme="1"/>
        <rFont val="Calibri"/>
        <family val="2"/>
        <scheme val="minor"/>
      </rPr>
      <t xml:space="preserve"> / </t>
    </r>
    <r>
      <rPr>
        <sz val="12"/>
        <color rgb="FF0070C0"/>
        <rFont val="Calibri"/>
        <family val="2"/>
        <scheme val="minor"/>
      </rPr>
      <t>Bereich Prüfungswesen</t>
    </r>
  </si>
  <si>
    <r>
      <rPr>
        <b/>
        <sz val="20"/>
        <color theme="1"/>
        <rFont val="Calibri"/>
        <family val="2"/>
        <scheme val="minor"/>
      </rPr>
      <t>Antrag auf Anerkennung von Studien- und Prüfungsleistungen</t>
    </r>
    <r>
      <rPr>
        <sz val="12"/>
        <color theme="1"/>
        <rFont val="Calibri"/>
        <family val="2"/>
        <scheme val="minor"/>
      </rPr>
      <t/>
    </r>
  </si>
  <si>
    <r>
      <rPr>
        <b/>
        <sz val="12"/>
        <color theme="1"/>
        <rFont val="Calibri"/>
        <family val="2"/>
        <scheme val="minor"/>
      </rPr>
      <t xml:space="preserve">
für folgende Prüfungen</t>
    </r>
    <r>
      <rPr>
        <sz val="12"/>
        <color theme="1"/>
        <rFont val="Calibri"/>
        <family val="2"/>
        <scheme val="minor"/>
      </rPr>
      <t xml:space="preserve">:
</t>
    </r>
    <r>
      <rPr>
        <sz val="8"/>
        <color theme="1"/>
        <rFont val="Calibri"/>
        <family val="2"/>
        <scheme val="minor"/>
      </rPr>
      <t xml:space="preserve">
(Bitte nur die laufende Nummer aus der Anlage "Prüfungen Studiengang" eintragen;  der Name der Prüfung wird automatisiert ergänzt)</t>
    </r>
  </si>
  <si>
    <r>
      <t xml:space="preserve">(einzureichen per E-Mail bei </t>
    </r>
    <r>
      <rPr>
        <b/>
        <sz val="12"/>
        <color theme="1"/>
        <rFont val="Calibri"/>
        <family val="2"/>
        <scheme val="minor"/>
      </rPr>
      <t>der zuständigen Sachbearbeitung im Bereich Prüfungswesen</t>
    </r>
    <r>
      <rPr>
        <sz val="12"/>
        <color theme="1"/>
        <rFont val="Calibri"/>
        <family val="2"/>
        <scheme val="minor"/>
      </rPr>
      <t xml:space="preserve"> unter Beachtung der Ausschlussfristen)</t>
    </r>
  </si>
  <si>
    <t>Anlage 1: Transcript of Records</t>
  </si>
  <si>
    <t>Anlage 3: Prüfungsordnung</t>
  </si>
  <si>
    <t>Anlage 2: Auszug aus dem Modulhandbuch</t>
  </si>
  <si>
    <t>Anlage 4: ggf. Learning Agreement bei Leistungen im Ausland</t>
  </si>
  <si>
    <t>Die von Ihnen anderweitig erbrachten Prüfungsleistungen wurden auf Antrag anerkannt, sofern hinsichtlich der erworbenen Kompetenzen kein wesentlicher Unterschied zu den Leistungen besteht, die ersetzt werden sollen. Wurde die begehrte Anerkennung versagt, so ist auf Antrag eine Überprüfung der Entscheidung durch das Rektorat unter Beifügung einer ausführlichen Begründung möglich. Durch den Antrag auf Überprüfung wird der Lauf der Rechtsmittelfrist nicht gehemmt.</t>
  </si>
  <si>
    <t>-</t>
  </si>
  <si>
    <t>Bereits abgelegte Prüfungsleistungen</t>
  </si>
  <si>
    <r>
      <t xml:space="preserve">Freitext </t>
    </r>
    <r>
      <rPr>
        <sz val="8"/>
        <color theme="1"/>
        <rFont val="Calibri"/>
        <family val="2"/>
        <scheme val="minor"/>
      </rPr>
      <t>(bitte mit Namen der Prüfung überschreiben)</t>
    </r>
  </si>
  <si>
    <t>Gegen diesen Bescheid kann innerhalb eines Monats nach Bekanntgabe Klage erhoben werden. Die Klage ist schriftlich oder zur Niederschrift beim Urkundsbeamten der Geschäftsstelle des Verwaltungsgerichts Düsseldorf (Bastionstr. 39, 40213 Düsseldorf) einzureichen. Sollte die Frist durch das Verschulden eines von Ihnen Bevollmächtigten versäumt werden, würde dessen Verschulden Ihnen zugerechnet werden.</t>
  </si>
  <si>
    <r>
      <t xml:space="preserve">
Erwor-
bene Credits</t>
    </r>
    <r>
      <rPr>
        <sz val="8"/>
        <color theme="1"/>
        <rFont val="Calibri"/>
        <family val="2"/>
        <scheme val="minor"/>
      </rPr>
      <t xml:space="preserve">
(laut Transcript)</t>
    </r>
  </si>
  <si>
    <r>
      <rPr>
        <b/>
        <sz val="12"/>
        <color theme="1"/>
        <rFont val="Calibri"/>
        <family val="2"/>
        <scheme val="minor"/>
      </rPr>
      <t>I</t>
    </r>
    <r>
      <rPr>
        <sz val="12"/>
        <color theme="1"/>
        <rFont val="Calibri"/>
        <family val="2"/>
        <scheme val="minor"/>
      </rPr>
      <t xml:space="preserve"> = im </t>
    </r>
    <r>
      <rPr>
        <b/>
        <sz val="12"/>
        <color theme="1"/>
        <rFont val="Calibri"/>
        <family val="2"/>
        <scheme val="minor"/>
      </rPr>
      <t>I</t>
    </r>
    <r>
      <rPr>
        <sz val="12"/>
        <color theme="1"/>
        <rFont val="Calibri"/>
        <family val="2"/>
        <scheme val="minor"/>
      </rPr>
      <t>nland</t>
    </r>
  </si>
  <si>
    <r>
      <rPr>
        <b/>
        <sz val="12"/>
        <color theme="1"/>
        <rFont val="Calibri"/>
        <family val="2"/>
        <scheme val="minor"/>
      </rPr>
      <t>A</t>
    </r>
    <r>
      <rPr>
        <sz val="12"/>
        <color theme="1"/>
        <rFont val="Calibri"/>
        <family val="2"/>
        <scheme val="minor"/>
      </rPr>
      <t xml:space="preserve"> = im </t>
    </r>
    <r>
      <rPr>
        <b/>
        <sz val="12"/>
        <color theme="1"/>
        <rFont val="Calibri"/>
        <family val="2"/>
        <scheme val="minor"/>
      </rPr>
      <t>A</t>
    </r>
    <r>
      <rPr>
        <sz val="12"/>
        <color theme="1"/>
        <rFont val="Calibri"/>
        <family val="2"/>
        <scheme val="minor"/>
      </rPr>
      <t>usland</t>
    </r>
  </si>
  <si>
    <r>
      <t xml:space="preserve">
Titel der </t>
    </r>
    <r>
      <rPr>
        <b/>
        <sz val="12"/>
        <color theme="1"/>
        <rFont val="Calibri"/>
        <family val="2"/>
        <scheme val="minor"/>
      </rPr>
      <t>bereits
abgelegten</t>
    </r>
    <r>
      <rPr>
        <sz val="12"/>
        <color theme="1"/>
        <rFont val="Calibri"/>
        <family val="2"/>
        <scheme val="minor"/>
      </rPr>
      <t xml:space="preserve"> Prüfung*</t>
    </r>
    <r>
      <rPr>
        <vertAlign val="superscript"/>
        <sz val="11"/>
        <color theme="1"/>
        <rFont val="Calibri"/>
        <family val="2"/>
        <scheme val="minor"/>
      </rPr>
      <t>1)</t>
    </r>
    <r>
      <rPr>
        <sz val="6"/>
        <color theme="1"/>
        <rFont val="Calibri"/>
        <family val="2"/>
        <scheme val="minor"/>
      </rPr>
      <t xml:space="preserve">
</t>
    </r>
    <r>
      <rPr>
        <sz val="8"/>
        <color theme="1"/>
        <rFont val="Calibri"/>
        <family val="2"/>
        <scheme val="minor"/>
      </rPr>
      <t>Bitte nur eine Prüfung pro Zeile eintragen!
(Bezeichung laut Transcript)</t>
    </r>
  </si>
  <si>
    <r>
      <rPr>
        <b/>
        <sz val="14"/>
        <color theme="1"/>
        <rFont val="Calibri"/>
        <family val="2"/>
        <scheme val="minor"/>
      </rPr>
      <t xml:space="preserve">
</t>
    </r>
    <r>
      <rPr>
        <b/>
        <sz val="8"/>
        <color theme="1"/>
        <rFont val="Calibri"/>
        <family val="2"/>
        <scheme val="minor"/>
      </rPr>
      <t xml:space="preserve">Ja / Nein
</t>
    </r>
    <r>
      <rPr>
        <b/>
        <sz val="11"/>
        <color theme="1"/>
        <rFont val="Calibri"/>
        <family val="2"/>
        <scheme val="minor"/>
      </rPr>
      <t>*</t>
    </r>
    <r>
      <rPr>
        <b/>
        <vertAlign val="superscript"/>
        <sz val="11"/>
        <color theme="1"/>
        <rFont val="Calibri"/>
        <family val="2"/>
        <scheme val="minor"/>
      </rPr>
      <t>3)</t>
    </r>
  </si>
  <si>
    <t>*1) Einzureichende Unterlagen:</t>
  </si>
  <si>
    <t>*2) Wo wurde die Prüfung abgelegt?</t>
  </si>
  <si>
    <t>*3) Ablehnungsgründe (weitere Erläuterungen ggf. auf Seite 3 ergänzen):</t>
  </si>
  <si>
    <t>Pflichtmodule</t>
  </si>
  <si>
    <t>ZBA</t>
  </si>
  <si>
    <t>Masterarbeit</t>
  </si>
  <si>
    <r>
      <t xml:space="preserve">
</t>
    </r>
    <r>
      <rPr>
        <sz val="8"/>
        <color theme="1"/>
        <rFont val="Calibri"/>
        <family val="2"/>
        <scheme val="minor"/>
      </rPr>
      <t xml:space="preserve">abge-legt wo? </t>
    </r>
    <r>
      <rPr>
        <sz val="12"/>
        <color theme="1"/>
        <rFont val="Calibri"/>
        <family val="2"/>
        <scheme val="minor"/>
      </rPr>
      <t>*</t>
    </r>
    <r>
      <rPr>
        <vertAlign val="superscript"/>
        <sz val="11"/>
        <color theme="1"/>
        <rFont val="Calibri"/>
        <family val="2"/>
        <scheme val="minor"/>
      </rPr>
      <t>2)</t>
    </r>
    <r>
      <rPr>
        <sz val="5"/>
        <color theme="1"/>
        <rFont val="Calibri"/>
        <family val="2"/>
        <scheme val="minor"/>
      </rPr>
      <t xml:space="preserve">
</t>
    </r>
    <r>
      <rPr>
        <sz val="8"/>
        <color theme="1"/>
        <rFont val="Calibri"/>
        <family val="2"/>
        <scheme val="minor"/>
      </rPr>
      <t>(I, A, B, W)</t>
    </r>
  </si>
  <si>
    <r>
      <rPr>
        <b/>
        <sz val="12"/>
        <color theme="1"/>
        <rFont val="Calibri"/>
        <family val="2"/>
        <scheme val="minor"/>
      </rPr>
      <t>B</t>
    </r>
    <r>
      <rPr>
        <sz val="12"/>
        <color theme="1"/>
        <rFont val="Calibri"/>
        <family val="2"/>
        <scheme val="minor"/>
      </rPr>
      <t xml:space="preserve"> = </t>
    </r>
    <r>
      <rPr>
        <b/>
        <sz val="12"/>
        <color theme="1"/>
        <rFont val="Calibri"/>
        <family val="2"/>
        <scheme val="minor"/>
      </rPr>
      <t>Beruf</t>
    </r>
  </si>
  <si>
    <r>
      <rPr>
        <b/>
        <sz val="12"/>
        <color theme="1"/>
        <rFont val="Calibri"/>
        <family val="2"/>
        <scheme val="minor"/>
      </rPr>
      <t>W</t>
    </r>
    <r>
      <rPr>
        <sz val="12"/>
        <color theme="1"/>
        <rFont val="Calibri"/>
        <family val="2"/>
        <scheme val="minor"/>
      </rPr>
      <t xml:space="preserve"> = </t>
    </r>
    <r>
      <rPr>
        <b/>
        <sz val="12"/>
        <color theme="1"/>
        <rFont val="Calibri"/>
        <family val="2"/>
        <scheme val="minor"/>
      </rPr>
      <t>W</t>
    </r>
    <r>
      <rPr>
        <sz val="12"/>
        <color theme="1"/>
        <rFont val="Calibri"/>
        <family val="2"/>
        <scheme val="minor"/>
      </rPr>
      <t>eitere („Außerhalb des Hochschulwesens“ - z.B. Schule, Praktika, Weiterbildung)</t>
    </r>
  </si>
  <si>
    <t>SBA</t>
  </si>
  <si>
    <t>Einf. in multivariate Analyseverfahren</t>
  </si>
  <si>
    <t>Forschungsbericht</t>
  </si>
  <si>
    <t>Forschungswerkstatt</t>
  </si>
  <si>
    <t>Abschlussmodul</t>
  </si>
  <si>
    <t>Übersicht aller Prüfungsleistungen im Studiengang
Master of Arts Arbeit-Organisation-Gesellschaft</t>
  </si>
  <si>
    <t>Organisation und Regulierung von Erwerbsarbeit</t>
  </si>
  <si>
    <t>Studienleistung: Organisation und Regulierung von Erwerbsarbeit</t>
  </si>
  <si>
    <t>Studienleistung: Arbeit in der Gesellschaft</t>
  </si>
  <si>
    <t>Arbeit in der Gesellschaft</t>
  </si>
  <si>
    <t>Studienleistung: Wissenschaftstheoretische
Voraussetzungen soziologischer Forschung</t>
  </si>
  <si>
    <t>Theorien der Arbeits und Organisationssoziologie und ihre empirische Anwendung</t>
  </si>
  <si>
    <t>Steuerung der Mitarbeiterproduktivität</t>
  </si>
  <si>
    <t>ZFA</t>
  </si>
  <si>
    <t>Selbstführung, Mitarbeiterführung und Teamführung</t>
  </si>
  <si>
    <t>Ganzheitliche Unternehmensführung</t>
  </si>
  <si>
    <t>Vergütung und Leistungsanreize</t>
  </si>
  <si>
    <t>Arbeit - Beruf - Organisation</t>
  </si>
  <si>
    <t>Allgemeine Soziologie und
Sozialstrukturanalyse</t>
  </si>
  <si>
    <t>Arbeitsmarkt- und Berufsforschung</t>
  </si>
  <si>
    <t>Studienleistung: Arbeitsmarkt- und Berufsforschung</t>
  </si>
  <si>
    <t>Arbeits- und Organisationsforschung</t>
  </si>
  <si>
    <t>Studienleistung: Arbeits- und Organisationsforschung</t>
  </si>
  <si>
    <t>Vergleichende politische Ökonomie und Wirtschaftssoziologie</t>
  </si>
  <si>
    <t>Studienleistung: Arbeit in globaler Perspektive</t>
  </si>
  <si>
    <t>Studienleistung: Vertiefungsmodul-Seminar aus MA Sozioökonomie</t>
  </si>
  <si>
    <t>Prof. Dr. F. Kleemann</t>
  </si>
  <si>
    <t>Master of Arts Arbeit-Organisation-Gesellschaft (PO 25)</t>
  </si>
  <si>
    <t>Quantitative Methoden</t>
  </si>
  <si>
    <t>Qualitative Methoden 1</t>
  </si>
  <si>
    <t>Qualitative Methoden 2</t>
  </si>
  <si>
    <t>Sozioökonomie: gesamtwirtschaftliche Analysen</t>
  </si>
  <si>
    <t>Sozioökonomie: einzelwirtschaftliche Analysen</t>
  </si>
  <si>
    <t>ZBD</t>
  </si>
  <si>
    <t>Gesamtwirtschaftliche Analyse für Politikwissenschaftler:innen/
Soziolog:innen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</si>
</sst>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Semester&quot;"/>
    <numFmt numFmtId="165" formatCode="0.0"/>
  </numFmts>
  <fonts count="3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theme="4" tint="-0.499984740745262"/>
      <name val="Calibri"/>
      <family val="2"/>
      <scheme val="minor"/>
    </font>
    <font>
      <b/>
      <sz val="10"/>
      <color theme="0"/>
      <name val="Arial"/>
      <family val="2"/>
    </font>
    <font>
      <b/>
      <sz val="10"/>
      <color theme="1"/>
      <name val="Arial"/>
      <family val="2"/>
    </font>
    <font>
      <u/>
      <sz val="12"/>
      <color theme="10"/>
      <name val="Calibri"/>
      <family val="2"/>
      <scheme val="minor"/>
    </font>
    <font>
      <u/>
      <sz val="12"/>
      <color theme="11"/>
      <name val="Calibri"/>
      <family val="2"/>
      <scheme val="minor"/>
    </font>
    <font>
      <b/>
      <i/>
      <sz val="12"/>
      <color theme="1"/>
      <name val="Calibri"/>
      <family val="2"/>
      <scheme val="minor"/>
    </font>
    <font>
      <b/>
      <sz val="20"/>
      <color theme="1"/>
      <name val="Calibri"/>
      <family val="2"/>
      <scheme val="minor"/>
    </font>
    <font>
      <b/>
      <sz val="8"/>
      <color theme="1"/>
      <name val="Calibri"/>
      <family val="2"/>
      <scheme val="minor"/>
    </font>
    <font>
      <sz val="8"/>
      <color theme="1"/>
      <name val="Calibri"/>
      <family val="2"/>
      <scheme val="minor"/>
    </font>
    <font>
      <sz val="10"/>
      <color theme="1"/>
      <name val="Calibri"/>
      <family val="2"/>
      <scheme val="minor"/>
    </font>
    <font>
      <sz val="12"/>
      <color rgb="FFFF0000"/>
      <name val="Calibri"/>
      <family val="2"/>
      <scheme val="minor"/>
    </font>
    <font>
      <sz val="8"/>
      <color rgb="FFFF0000"/>
      <name val="Calibri"/>
      <family val="2"/>
      <scheme val="minor"/>
    </font>
    <font>
      <sz val="12"/>
      <color rgb="FF0070C0"/>
      <name val="Calibri"/>
      <family val="2"/>
      <scheme val="minor"/>
    </font>
    <font>
      <sz val="7"/>
      <color rgb="FF0070C0"/>
      <name val="Calibri"/>
      <family val="2"/>
      <scheme val="minor"/>
    </font>
    <font>
      <i/>
      <sz val="12"/>
      <color theme="1"/>
      <name val="Calibri"/>
      <family val="2"/>
      <scheme val="minor"/>
    </font>
    <font>
      <sz val="8"/>
      <color rgb="FF000000"/>
      <name val="Segoe UI"/>
      <family val="2"/>
    </font>
    <font>
      <b/>
      <sz val="14"/>
      <color theme="1"/>
      <name val="Calibri"/>
      <family val="2"/>
      <scheme val="minor"/>
    </font>
    <font>
      <b/>
      <sz val="10"/>
      <color theme="1"/>
      <name val="Calibri"/>
      <family val="2"/>
      <scheme val="minor"/>
    </font>
    <font>
      <sz val="8"/>
      <name val="Calibri"/>
      <family val="2"/>
      <scheme val="minor"/>
    </font>
    <font>
      <sz val="11"/>
      <name val="Calibri"/>
      <family val="2"/>
      <scheme val="minor"/>
    </font>
    <font>
      <b/>
      <sz val="11"/>
      <color theme="1"/>
      <name val="Calibri"/>
      <family val="2"/>
      <scheme val="minor"/>
    </font>
    <font>
      <sz val="5"/>
      <color theme="1"/>
      <name val="Calibri"/>
      <family val="2"/>
      <scheme val="minor"/>
    </font>
    <font>
      <b/>
      <vertAlign val="superscript"/>
      <sz val="11"/>
      <color theme="1"/>
      <name val="Calibri"/>
      <family val="2"/>
      <scheme val="minor"/>
    </font>
    <font>
      <vertAlign val="superscript"/>
      <sz val="11"/>
      <color theme="1"/>
      <name val="Calibri"/>
      <family val="2"/>
      <scheme val="minor"/>
    </font>
    <font>
      <sz val="6"/>
      <color theme="1"/>
      <name val="Calibri"/>
      <family val="2"/>
      <scheme val="minor"/>
    </font>
    <font>
      <b/>
      <sz val="11"/>
      <color theme="0"/>
      <name val="Calibri"/>
      <family val="2"/>
      <scheme val="minor"/>
    </font>
    <font>
      <b/>
      <sz val="10"/>
      <color theme="9" tint="-0.24994659260841701"/>
      <name val="Arial"/>
      <family val="2"/>
    </font>
    <font>
      <sz val="11"/>
      <color rgb="FF000000"/>
      <name val="Calibri"/>
      <family val="2"/>
      <scheme val="minor"/>
    </font>
    <font>
      <sz val="11"/>
      <color theme="0"/>
      <name val="Calibri"/>
      <family val="2"/>
      <scheme val="minor"/>
    </font>
  </fonts>
  <fills count="6">
    <fill>
      <patternFill patternType="none"/>
    </fill>
    <fill>
      <patternFill patternType="gray125"/>
    </fill>
    <fill>
      <patternFill patternType="solid">
        <fgColor theme="6" tint="-0.24994659260841701"/>
        <bgColor indexed="64"/>
      </patternFill>
    </fill>
    <fill>
      <patternFill patternType="solid">
        <fgColor rgb="FFFFFF99"/>
        <bgColor indexed="64"/>
      </patternFill>
    </fill>
    <fill>
      <patternFill patternType="solid">
        <fgColor theme="0" tint="-0.14999847407452621"/>
        <bgColor indexed="64"/>
      </patternFill>
    </fill>
    <fill>
      <patternFill patternType="solid">
        <fgColor theme="8" tint="-0.499984740745262"/>
        <bgColor indexed="64"/>
      </patternFill>
    </fill>
  </fills>
  <borders count="54">
    <border>
      <left/>
      <right/>
      <top/>
      <bottom/>
      <diagonal/>
    </border>
    <border>
      <left style="thin">
        <color auto="1"/>
      </left>
      <right style="thin">
        <color auto="1"/>
      </right>
      <top style="thin">
        <color auto="1"/>
      </top>
      <bottom style="thin">
        <color auto="1"/>
      </bottom>
      <diagonal/>
    </border>
    <border>
      <left/>
      <right/>
      <top style="thin">
        <color theme="0" tint="-0.499984740745262"/>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right/>
      <top/>
      <bottom style="thin">
        <color auto="1"/>
      </bottom>
      <diagonal/>
    </border>
    <border>
      <left style="thin">
        <color auto="1"/>
      </left>
      <right style="thin">
        <color auto="1"/>
      </right>
      <top style="medium">
        <color rgb="FFFF0000"/>
      </top>
      <bottom style="thin">
        <color auto="1"/>
      </bottom>
      <diagonal/>
    </border>
    <border>
      <left style="thin">
        <color auto="1"/>
      </left>
      <right/>
      <top style="thin">
        <color auto="1"/>
      </top>
      <bottom style="medium">
        <color rgb="FFFF0000"/>
      </bottom>
      <diagonal/>
    </border>
    <border>
      <left/>
      <right style="thin">
        <color auto="1"/>
      </right>
      <top style="thin">
        <color auto="1"/>
      </top>
      <bottom style="medium">
        <color indexed="64"/>
      </bottom>
      <diagonal/>
    </border>
    <border>
      <left style="medium">
        <color indexed="64"/>
      </left>
      <right/>
      <top style="thin">
        <color auto="1"/>
      </top>
      <bottom style="thin">
        <color auto="1"/>
      </bottom>
      <diagonal/>
    </border>
    <border>
      <left/>
      <right/>
      <top style="thin">
        <color auto="1"/>
      </top>
      <bottom style="medium">
        <color rgb="FFFF0000"/>
      </bottom>
      <diagonal/>
    </border>
    <border>
      <left/>
      <right style="medium">
        <color rgb="FFFF0000"/>
      </right>
      <top style="medium">
        <color indexed="64"/>
      </top>
      <bottom style="thin">
        <color auto="1"/>
      </bottom>
      <diagonal/>
    </border>
    <border>
      <left/>
      <right/>
      <top/>
      <bottom style="medium">
        <color indexed="64"/>
      </bottom>
      <diagonal/>
    </border>
    <border>
      <left style="thin">
        <color auto="1"/>
      </left>
      <right style="medium">
        <color indexed="64"/>
      </right>
      <top style="thin">
        <color auto="1"/>
      </top>
      <bottom style="thin">
        <color auto="1"/>
      </bottom>
      <diagonal/>
    </border>
    <border>
      <left/>
      <right style="medium">
        <color indexed="64"/>
      </right>
      <top style="thin">
        <color auto="1"/>
      </top>
      <bottom style="medium">
        <color rgb="FFFF0000"/>
      </bottom>
      <diagonal/>
    </border>
    <border>
      <left style="medium">
        <color indexed="64"/>
      </left>
      <right/>
      <top style="thin">
        <color auto="1"/>
      </top>
      <bottom style="medium">
        <color indexed="64"/>
      </bottom>
      <diagonal/>
    </border>
    <border>
      <left/>
      <right/>
      <top style="medium">
        <color theme="4"/>
      </top>
      <bottom/>
      <diagonal/>
    </border>
    <border>
      <left style="thin">
        <color auto="1"/>
      </left>
      <right style="thin">
        <color auto="1"/>
      </right>
      <top/>
      <bottom style="medium">
        <color theme="4"/>
      </bottom>
      <diagonal/>
    </border>
    <border>
      <left style="thin">
        <color auto="1"/>
      </left>
      <right style="medium">
        <color theme="4"/>
      </right>
      <top style="medium">
        <color rgb="FFFF0000"/>
      </top>
      <bottom style="thin">
        <color auto="1"/>
      </bottom>
      <diagonal/>
    </border>
    <border>
      <left/>
      <right style="thin">
        <color auto="1"/>
      </right>
      <top/>
      <bottom style="medium">
        <color theme="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thin">
        <color auto="1"/>
      </bottom>
      <diagonal/>
    </border>
    <border>
      <left/>
      <right style="medium">
        <color rgb="FFFF0000"/>
      </right>
      <top/>
      <bottom style="thin">
        <color auto="1"/>
      </bottom>
      <diagonal/>
    </border>
    <border>
      <left/>
      <right/>
      <top style="thin">
        <color auto="1"/>
      </top>
      <bottom style="thin">
        <color auto="1"/>
      </bottom>
      <diagonal/>
    </border>
    <border>
      <left/>
      <right style="medium">
        <color rgb="FFFF0000"/>
      </right>
      <top style="thin">
        <color auto="1"/>
      </top>
      <bottom style="thin">
        <color auto="1"/>
      </bottom>
      <diagonal/>
    </border>
    <border>
      <left/>
      <right style="thin">
        <color auto="1"/>
      </right>
      <top/>
      <bottom/>
      <diagonal/>
    </border>
    <border>
      <left/>
      <right/>
      <top style="thin">
        <color indexed="64"/>
      </top>
      <bottom/>
      <diagonal/>
    </border>
    <border>
      <left style="thin">
        <color auto="1"/>
      </left>
      <right/>
      <top/>
      <bottom/>
      <diagonal/>
    </border>
    <border>
      <left/>
      <right style="medium">
        <color theme="4"/>
      </right>
      <top/>
      <bottom/>
      <diagonal/>
    </border>
    <border>
      <left style="medium">
        <color indexed="64"/>
      </left>
      <right/>
      <top/>
      <bottom style="thin">
        <color auto="1"/>
      </bottom>
      <diagonal/>
    </border>
    <border>
      <left style="thin">
        <color auto="1"/>
      </left>
      <right/>
      <top/>
      <bottom style="medium">
        <color theme="4"/>
      </bottom>
      <diagonal/>
    </border>
    <border>
      <left/>
      <right/>
      <top/>
      <bottom style="medium">
        <color theme="4"/>
      </bottom>
      <diagonal/>
    </border>
    <border>
      <left/>
      <right style="medium">
        <color theme="4"/>
      </right>
      <top/>
      <bottom style="medium">
        <color theme="4"/>
      </bottom>
      <diagonal/>
    </border>
    <border>
      <left/>
      <right style="medium">
        <color theme="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auto="1"/>
      </right>
      <top style="medium">
        <color rgb="FFFF0000"/>
      </top>
      <bottom style="thin">
        <color auto="1"/>
      </bottom>
      <diagonal/>
    </border>
    <border>
      <left/>
      <right style="medium">
        <color theme="4"/>
      </right>
      <top/>
      <bottom style="medium">
        <color indexed="64"/>
      </bottom>
      <diagonal/>
    </border>
    <border>
      <left/>
      <right style="medium">
        <color theme="4"/>
      </right>
      <top/>
      <bottom style="thin">
        <color indexed="64"/>
      </bottom>
      <diagonal/>
    </border>
    <border>
      <left style="medium">
        <color theme="4"/>
      </left>
      <right/>
      <top/>
      <bottom/>
      <diagonal/>
    </border>
    <border>
      <left style="medium">
        <color theme="4"/>
      </left>
      <right style="thin">
        <color auto="1"/>
      </right>
      <top style="medium">
        <color rgb="FFFF0000"/>
      </top>
      <bottom style="thin">
        <color indexed="64"/>
      </bottom>
      <diagonal/>
    </border>
    <border>
      <left/>
      <right/>
      <top style="medium">
        <color indexed="64"/>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thin">
        <color auto="1"/>
      </right>
      <top style="medium">
        <color indexed="64"/>
      </top>
      <bottom style="thin">
        <color auto="1"/>
      </bottom>
      <diagonal/>
    </border>
  </borders>
  <cellStyleXfs count="25">
    <xf numFmtId="0" fontId="0" fillId="0" borderId="0"/>
    <xf numFmtId="0" fontId="9" fillId="2" borderId="0"/>
    <xf numFmtId="0" fontId="10" fillId="3" borderId="2"/>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6" fillId="0" borderId="0"/>
    <xf numFmtId="0" fontId="34" fillId="0" borderId="0"/>
  </cellStyleXfs>
  <cellXfs count="172">
    <xf numFmtId="0" fontId="0" fillId="0" borderId="0" xfId="0"/>
    <xf numFmtId="0" fontId="0" fillId="0" borderId="0" xfId="0" applyAlignment="1">
      <alignment vertical="center"/>
    </xf>
    <xf numFmtId="0" fontId="18" fillId="0" borderId="9" xfId="0" applyFont="1" applyBorder="1" applyAlignment="1" applyProtection="1">
      <alignment vertical="center" wrapText="1" shrinkToFit="1"/>
      <protection locked="0"/>
    </xf>
    <xf numFmtId="0" fontId="7" fillId="0" borderId="0" xfId="0" applyFont="1" applyProtection="1"/>
    <xf numFmtId="0" fontId="0" fillId="0" borderId="0" xfId="0" applyProtection="1"/>
    <xf numFmtId="0" fontId="17" fillId="0" borderId="0" xfId="0" applyFont="1" applyProtection="1"/>
    <xf numFmtId="0" fontId="17" fillId="0" borderId="0" xfId="0" applyFont="1" applyAlignment="1" applyProtection="1"/>
    <xf numFmtId="0" fontId="18" fillId="0" borderId="1" xfId="0" applyFont="1" applyBorder="1" applyAlignment="1" applyProtection="1">
      <alignment horizontal="center" vertical="center" wrapText="1" shrinkToFit="1"/>
    </xf>
    <xf numFmtId="0" fontId="7" fillId="0" borderId="1" xfId="0" applyFont="1" applyFill="1" applyBorder="1" applyAlignment="1" applyProtection="1">
      <alignment horizontal="center" vertical="top" wrapText="1" shrinkToFit="1"/>
    </xf>
    <xf numFmtId="0" fontId="0" fillId="0" borderId="1" xfId="0" applyBorder="1" applyAlignment="1" applyProtection="1">
      <alignment horizontal="left" vertical="center" wrapText="1" shrinkToFit="1"/>
      <protection locked="0"/>
    </xf>
    <xf numFmtId="0" fontId="0" fillId="0" borderId="1" xfId="0" applyBorder="1" applyAlignment="1" applyProtection="1">
      <alignment horizontal="center" vertical="center" wrapText="1" shrinkToFit="1"/>
      <protection locked="0"/>
    </xf>
    <xf numFmtId="0" fontId="18" fillId="0" borderId="8" xfId="0" applyFont="1" applyBorder="1" applyAlignment="1" applyProtection="1">
      <alignment horizontal="center" vertical="center" wrapText="1" shrinkToFit="1"/>
      <protection locked="0"/>
    </xf>
    <xf numFmtId="0" fontId="16" fillId="0" borderId="5" xfId="0" applyFont="1" applyBorder="1" applyAlignment="1" applyProtection="1">
      <alignment horizontal="left" vertical="center" shrinkToFit="1"/>
    </xf>
    <xf numFmtId="0" fontId="19" fillId="0" borderId="5" xfId="0" applyFont="1" applyBorder="1" applyAlignment="1" applyProtection="1">
      <alignment horizontal="left" vertical="center" shrinkToFit="1"/>
    </xf>
    <xf numFmtId="0" fontId="0" fillId="0" borderId="1" xfId="0" applyFont="1" applyBorder="1" applyAlignment="1" applyProtection="1">
      <alignment horizontal="center" vertical="top" wrapText="1" shrinkToFit="1"/>
    </xf>
    <xf numFmtId="0" fontId="0" fillId="0" borderId="1" xfId="0" applyFont="1" applyBorder="1" applyAlignment="1" applyProtection="1">
      <alignment horizontal="center" vertical="top" wrapText="1"/>
    </xf>
    <xf numFmtId="0" fontId="0" fillId="0" borderId="9" xfId="0" applyFont="1" applyFill="1" applyBorder="1" applyAlignment="1" applyProtection="1">
      <alignment horizontal="center" vertical="top" wrapText="1" shrinkToFit="1"/>
    </xf>
    <xf numFmtId="0" fontId="0" fillId="0" borderId="8" xfId="0" applyFont="1" applyFill="1" applyBorder="1" applyAlignment="1" applyProtection="1">
      <alignment horizontal="center" vertical="top" wrapText="1" shrinkToFit="1"/>
    </xf>
    <xf numFmtId="0" fontId="0" fillId="0" borderId="0" xfId="0" applyAlignment="1">
      <alignment horizontal="left" vertical="top" wrapText="1"/>
    </xf>
    <xf numFmtId="0" fontId="17" fillId="0" borderId="0" xfId="0" applyFont="1" applyAlignment="1" applyProtection="1">
      <alignment horizontal="left" vertical="center" wrapText="1"/>
    </xf>
    <xf numFmtId="0" fontId="15" fillId="0" borderId="1" xfId="0" applyFont="1" applyFill="1" applyBorder="1" applyAlignment="1" applyProtection="1">
      <alignment horizontal="center" vertical="top" wrapText="1" shrinkToFit="1"/>
    </xf>
    <xf numFmtId="0" fontId="0" fillId="0" borderId="21" xfId="0" applyBorder="1"/>
    <xf numFmtId="0" fontId="0" fillId="0" borderId="0" xfId="0" applyBorder="1"/>
    <xf numFmtId="0" fontId="0" fillId="0" borderId="1" xfId="0" applyBorder="1" applyAlignment="1" applyProtection="1">
      <alignment horizontal="center" vertical="top" wrapText="1"/>
    </xf>
    <xf numFmtId="0" fontId="20" fillId="0" borderId="43" xfId="0" applyFont="1" applyBorder="1" applyAlignment="1">
      <alignment horizontal="center" vertical="center" wrapText="1" shrinkToFit="1"/>
    </xf>
    <xf numFmtId="0" fontId="0" fillId="0" borderId="48" xfId="0" applyBorder="1"/>
    <xf numFmtId="0" fontId="0" fillId="0" borderId="0" xfId="0" applyBorder="1" applyAlignment="1" applyProtection="1">
      <alignment horizontal="center" vertical="top" wrapText="1"/>
    </xf>
    <xf numFmtId="0" fontId="0" fillId="0" borderId="0" xfId="0" applyBorder="1" applyAlignment="1" applyProtection="1">
      <alignment horizontal="left" vertical="top"/>
    </xf>
    <xf numFmtId="0" fontId="0" fillId="0" borderId="1" xfId="0" applyBorder="1" applyAlignment="1" applyProtection="1">
      <alignment horizontal="center" vertical="top" wrapText="1"/>
      <protection locked="0"/>
    </xf>
    <xf numFmtId="0" fontId="0" fillId="0" borderId="0" xfId="0" applyAlignment="1"/>
    <xf numFmtId="0" fontId="7" fillId="0" borderId="0" xfId="0" applyFont="1" applyAlignment="1"/>
    <xf numFmtId="0" fontId="6" fillId="0" borderId="0" xfId="23"/>
    <xf numFmtId="0" fontId="6" fillId="0" borderId="0" xfId="23" applyAlignment="1"/>
    <xf numFmtId="164" fontId="7" fillId="0" borderId="19" xfId="0" applyNumberFormat="1" applyFont="1" applyBorder="1" applyAlignment="1" applyProtection="1">
      <alignment horizontal="left" vertical="center" wrapText="1" shrinkToFit="1"/>
    </xf>
    <xf numFmtId="0" fontId="17" fillId="0" borderId="0" xfId="0" applyFont="1" applyProtection="1">
      <protection locked="0"/>
    </xf>
    <xf numFmtId="0" fontId="0" fillId="0" borderId="4" xfId="0" applyFont="1" applyBorder="1" applyAlignment="1" applyProtection="1">
      <alignment horizontal="center" vertical="top" wrapText="1"/>
    </xf>
    <xf numFmtId="0" fontId="0" fillId="0" borderId="4" xfId="0" applyBorder="1" applyAlignment="1" applyProtection="1">
      <alignment horizontal="center" vertical="center" wrapText="1" shrinkToFit="1"/>
      <protection locked="0"/>
    </xf>
    <xf numFmtId="0" fontId="0" fillId="0" borderId="18" xfId="0" applyFont="1" applyBorder="1" applyAlignment="1" applyProtection="1">
      <alignment horizontal="center" vertical="top" wrapText="1" shrinkToFit="1"/>
    </xf>
    <xf numFmtId="0" fontId="0" fillId="0" borderId="18" xfId="0" applyBorder="1" applyAlignment="1" applyProtection="1">
      <alignment horizontal="center" vertical="center" wrapText="1" shrinkToFit="1"/>
      <protection locked="0"/>
    </xf>
    <xf numFmtId="165" fontId="18" fillId="0" borderId="1" xfId="0" applyNumberFormat="1" applyFont="1" applyBorder="1" applyAlignment="1" applyProtection="1">
      <alignment horizontal="center" vertical="center" wrapText="1" shrinkToFit="1"/>
      <protection locked="0"/>
    </xf>
    <xf numFmtId="0" fontId="18" fillId="0" borderId="1" xfId="0" quotePrefix="1" applyFont="1" applyBorder="1" applyAlignment="1" applyProtection="1">
      <alignment horizontal="center" vertical="center"/>
      <protection locked="0"/>
    </xf>
    <xf numFmtId="0" fontId="27" fillId="0" borderId="0" xfId="0" applyFont="1" applyFill="1" applyBorder="1" applyAlignment="1">
      <alignment horizontal="center" vertical="top" wrapText="1"/>
    </xf>
    <xf numFmtId="0" fontId="27" fillId="0" borderId="0" xfId="0" applyFont="1" applyFill="1" applyBorder="1" applyAlignment="1">
      <alignment horizontal="left" vertical="top" wrapText="1"/>
    </xf>
    <xf numFmtId="0" fontId="27" fillId="0" borderId="0" xfId="0" applyFont="1" applyFill="1" applyBorder="1" applyAlignment="1">
      <alignment horizontal="right" vertical="top" wrapText="1"/>
    </xf>
    <xf numFmtId="0" fontId="27" fillId="0" borderId="0" xfId="0" applyFont="1" applyFill="1" applyBorder="1" applyAlignment="1">
      <alignment vertical="top" wrapText="1"/>
    </xf>
    <xf numFmtId="0" fontId="27" fillId="0" borderId="0" xfId="23" applyFont="1" applyFill="1" applyBorder="1" applyAlignment="1">
      <alignment vertical="top"/>
    </xf>
    <xf numFmtId="0" fontId="17" fillId="0" borderId="0" xfId="0" applyFont="1" applyAlignment="1" applyProtection="1">
      <alignment horizontal="left" vertical="center" wrapText="1"/>
    </xf>
    <xf numFmtId="0" fontId="7" fillId="0" borderId="0" xfId="0" applyFont="1" applyAlignment="1">
      <alignment horizontal="right"/>
    </xf>
    <xf numFmtId="0" fontId="0" fillId="0" borderId="0" xfId="0" applyAlignment="1">
      <alignment horizontal="center"/>
    </xf>
    <xf numFmtId="164" fontId="6" fillId="0" borderId="0" xfId="23" applyNumberFormat="1" applyAlignment="1">
      <alignment horizontal="left"/>
    </xf>
    <xf numFmtId="0" fontId="5" fillId="0" borderId="1" xfId="23" applyFont="1" applyBorder="1" applyAlignment="1">
      <alignment horizontal="center" vertical="top" wrapText="1"/>
    </xf>
    <xf numFmtId="0" fontId="5" fillId="0" borderId="1" xfId="23" applyFont="1" applyBorder="1" applyAlignment="1">
      <alignment horizontal="left" vertical="top" wrapText="1"/>
    </xf>
    <xf numFmtId="0" fontId="5" fillId="0" borderId="1" xfId="0" quotePrefix="1" applyFont="1" applyBorder="1" applyAlignment="1">
      <alignment horizontal="left" vertical="center"/>
    </xf>
    <xf numFmtId="0" fontId="5" fillId="0" borderId="1" xfId="0" quotePrefix="1" applyFont="1" applyBorder="1" applyAlignment="1">
      <alignment horizontal="right" vertical="center"/>
    </xf>
    <xf numFmtId="0" fontId="5"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center" vertical="center"/>
      <protection locked="0"/>
    </xf>
    <xf numFmtId="0" fontId="5" fillId="0" borderId="1" xfId="0" applyFont="1" applyBorder="1" applyAlignment="1">
      <alignment horizontal="center" vertical="center"/>
    </xf>
    <xf numFmtId="0" fontId="27" fillId="0" borderId="1" xfId="0" applyFont="1" applyFill="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27" fillId="0" borderId="0" xfId="23" applyFont="1" applyFill="1" applyBorder="1" applyAlignment="1">
      <alignment vertical="top" wrapText="1"/>
    </xf>
    <xf numFmtId="0" fontId="5" fillId="0" borderId="1" xfId="0" quotePrefix="1" applyFont="1" applyBorder="1" applyAlignment="1">
      <alignment vertical="top" wrapText="1"/>
    </xf>
    <xf numFmtId="0" fontId="5" fillId="0" borderId="1" xfId="24" applyFont="1" applyBorder="1" applyAlignment="1">
      <alignment vertical="top" wrapText="1"/>
    </xf>
    <xf numFmtId="0" fontId="35" fillId="0" borderId="1" xfId="0" applyFont="1" applyBorder="1" applyAlignment="1">
      <alignment vertical="top" wrapText="1"/>
    </xf>
    <xf numFmtId="0" fontId="5" fillId="0" borderId="1" xfId="24" applyFont="1" applyFill="1" applyBorder="1" applyAlignment="1">
      <alignment horizontal="center" vertical="top" wrapText="1"/>
    </xf>
    <xf numFmtId="0" fontId="27" fillId="0" borderId="1" xfId="0" applyFont="1" applyBorder="1" applyAlignment="1">
      <alignment vertical="top" wrapText="1"/>
    </xf>
    <xf numFmtId="0" fontId="27" fillId="0" borderId="1" xfId="23" applyFont="1" applyFill="1" applyBorder="1" applyAlignment="1">
      <alignment vertical="top" wrapText="1"/>
    </xf>
    <xf numFmtId="0" fontId="5" fillId="0" borderId="0" xfId="23" applyFont="1" applyAlignment="1">
      <alignment horizontal="center" vertical="top"/>
    </xf>
    <xf numFmtId="0" fontId="5" fillId="0" borderId="0" xfId="23" applyFont="1" applyAlignment="1">
      <alignment horizontal="left" vertical="top"/>
    </xf>
    <xf numFmtId="0" fontId="5" fillId="0" borderId="0" xfId="23" applyFont="1" applyAlignment="1">
      <alignment horizontal="right" vertical="top"/>
    </xf>
    <xf numFmtId="0" fontId="5" fillId="0" borderId="0" xfId="23" applyFont="1" applyAlignment="1">
      <alignment vertical="top"/>
    </xf>
    <xf numFmtId="0" fontId="0" fillId="0" borderId="0" xfId="0" applyAlignment="1">
      <alignment horizontal="left"/>
    </xf>
    <xf numFmtId="0" fontId="7" fillId="0" borderId="0" xfId="0" applyFont="1" applyAlignment="1">
      <alignment horizontal="left"/>
    </xf>
    <xf numFmtId="0" fontId="0" fillId="0" borderId="4" xfId="0" applyFont="1" applyBorder="1" applyAlignment="1" applyProtection="1">
      <alignment horizontal="center" vertical="top" wrapText="1" shrinkToFit="1"/>
    </xf>
    <xf numFmtId="0" fontId="0" fillId="0" borderId="0" xfId="0" applyFont="1" applyAlignment="1">
      <alignment horizontal="left"/>
    </xf>
    <xf numFmtId="0" fontId="5" fillId="0" borderId="1" xfId="0" applyFont="1" applyBorder="1" applyAlignment="1">
      <alignment horizontal="center" vertical="top" wrapText="1"/>
    </xf>
    <xf numFmtId="0" fontId="4" fillId="4" borderId="1" xfId="0" applyFont="1" applyFill="1" applyBorder="1" applyAlignment="1" applyProtection="1">
      <alignment horizontal="left" vertical="center"/>
      <protection locked="0"/>
    </xf>
    <xf numFmtId="0" fontId="4" fillId="0" borderId="1" xfId="0" applyFont="1" applyBorder="1" applyAlignment="1">
      <alignment vertical="top" wrapText="1"/>
    </xf>
    <xf numFmtId="0" fontId="5" fillId="0" borderId="1" xfId="0" applyFont="1" applyBorder="1" applyAlignment="1">
      <alignment horizontal="center" vertical="top" wrapText="1"/>
    </xf>
    <xf numFmtId="0" fontId="3" fillId="0" borderId="1" xfId="0" applyFont="1" applyBorder="1" applyAlignment="1">
      <alignment vertical="top" wrapText="1"/>
    </xf>
    <xf numFmtId="0" fontId="5"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24" applyFont="1" applyBorder="1" applyAlignment="1">
      <alignment vertical="top" wrapText="1"/>
    </xf>
    <xf numFmtId="0" fontId="0" fillId="0" borderId="1" xfId="0" applyBorder="1"/>
    <xf numFmtId="0" fontId="0" fillId="0" borderId="1" xfId="0" applyBorder="1" applyAlignment="1">
      <alignment wrapText="1"/>
    </xf>
    <xf numFmtId="0" fontId="5" fillId="0" borderId="1" xfId="0" applyFont="1" applyBorder="1" applyAlignment="1">
      <alignment horizontal="center" vertical="top" wrapText="1"/>
    </xf>
    <xf numFmtId="0" fontId="0" fillId="0" borderId="5"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Font="1" applyAlignment="1">
      <alignment horizontal="center"/>
    </xf>
    <xf numFmtId="0" fontId="7" fillId="0" borderId="20" xfId="0" applyFont="1" applyBorder="1" applyAlignment="1" applyProtection="1">
      <alignment horizontal="left" vertical="center" wrapText="1" shrinkToFit="1"/>
    </xf>
    <xf numFmtId="0" fontId="7" fillId="0" borderId="52" xfId="0" applyFont="1" applyBorder="1" applyAlignment="1" applyProtection="1">
      <alignment horizontal="left" vertical="center" wrapText="1" shrinkToFit="1"/>
    </xf>
    <xf numFmtId="0" fontId="7" fillId="0" borderId="13" xfId="0" applyFont="1" applyBorder="1" applyAlignment="1" applyProtection="1">
      <alignment horizontal="left" vertical="center" wrapText="1" shrinkToFit="1"/>
    </xf>
    <xf numFmtId="0" fontId="7" fillId="0" borderId="14" xfId="0" applyFont="1" applyBorder="1" applyAlignment="1" applyProtection="1">
      <alignment horizontal="left" vertical="center" wrapText="1" shrinkToFit="1"/>
    </xf>
    <xf numFmtId="0" fontId="7" fillId="0" borderId="30" xfId="0" applyFont="1" applyBorder="1" applyAlignment="1" applyProtection="1">
      <alignment horizontal="left" vertical="center" wrapText="1" shrinkToFit="1"/>
    </xf>
    <xf numFmtId="0" fontId="7" fillId="0" borderId="4" xfId="0" applyFont="1" applyBorder="1" applyAlignment="1" applyProtection="1">
      <alignment horizontal="left" vertical="center" wrapText="1" shrinkToFit="1"/>
    </xf>
    <xf numFmtId="0" fontId="7" fillId="0" borderId="7" xfId="0" applyFont="1" applyBorder="1" applyAlignment="1" applyProtection="1">
      <alignment horizontal="left" vertical="center" wrapText="1" shrinkToFit="1"/>
    </xf>
    <xf numFmtId="0" fontId="7" fillId="0" borderId="6" xfId="0" applyFont="1" applyBorder="1" applyAlignment="1" applyProtection="1">
      <alignment horizontal="left" vertical="center" wrapText="1" shrinkToFit="1"/>
    </xf>
    <xf numFmtId="0" fontId="7" fillId="0" borderId="53" xfId="0" applyFont="1" applyBorder="1" applyAlignment="1" applyProtection="1">
      <alignment horizontal="left" vertical="center" wrapText="1" shrinkToFit="1"/>
    </xf>
    <xf numFmtId="0" fontId="0" fillId="0" borderId="14" xfId="0" applyFont="1" applyBorder="1" applyAlignment="1" applyProtection="1">
      <alignment horizontal="center" vertical="top" wrapText="1" shrinkToFit="1"/>
    </xf>
    <xf numFmtId="0" fontId="0" fillId="0" borderId="4" xfId="0" applyFont="1" applyBorder="1" applyAlignment="1" applyProtection="1">
      <alignment horizontal="center" vertical="top" wrapText="1" shrinkToFit="1"/>
    </xf>
    <xf numFmtId="0" fontId="0" fillId="0" borderId="14" xfId="0" applyBorder="1" applyAlignment="1" applyProtection="1">
      <alignment horizontal="left" vertical="center" wrapText="1" shrinkToFit="1"/>
      <protection locked="0"/>
    </xf>
    <xf numFmtId="0" fontId="0" fillId="0" borderId="4" xfId="0" applyBorder="1" applyAlignment="1" applyProtection="1">
      <alignment horizontal="left" vertical="center" wrapText="1" shrinkToFit="1"/>
      <protection locked="0"/>
    </xf>
    <xf numFmtId="0" fontId="7" fillId="0" borderId="7" xfId="0" applyFont="1" applyBorder="1" applyAlignment="1" applyProtection="1">
      <alignment horizontal="center" vertical="center" wrapText="1" shrinkToFit="1"/>
    </xf>
    <xf numFmtId="0" fontId="7" fillId="0" borderId="6" xfId="0" applyFont="1" applyBorder="1" applyAlignment="1" applyProtection="1">
      <alignment horizontal="center" vertical="center" wrapText="1" shrinkToFit="1"/>
    </xf>
    <xf numFmtId="0" fontId="7" fillId="0" borderId="16" xfId="0" applyFont="1" applyBorder="1" applyAlignment="1" applyProtection="1">
      <alignment horizontal="center" vertical="center" wrapText="1" shrinkToFit="1"/>
    </xf>
    <xf numFmtId="0" fontId="0" fillId="0" borderId="0" xfId="0" applyBorder="1" applyAlignment="1" applyProtection="1">
      <alignment horizontal="left" vertical="top" wrapText="1"/>
    </xf>
    <xf numFmtId="0" fontId="0" fillId="0" borderId="0" xfId="0" applyBorder="1" applyAlignment="1" applyProtection="1">
      <alignment horizontal="left" vertical="top"/>
    </xf>
    <xf numFmtId="0" fontId="0" fillId="0" borderId="24" xfId="0" applyBorder="1" applyAlignment="1">
      <alignment horizontal="center" vertical="center"/>
    </xf>
    <xf numFmtId="0" fontId="0" fillId="0" borderId="22" xfId="0" applyBorder="1" applyAlignment="1">
      <alignment horizontal="center" vertical="center"/>
    </xf>
    <xf numFmtId="0" fontId="20" fillId="0" borderId="47" xfId="0" applyFont="1" applyBorder="1" applyAlignment="1">
      <alignment horizontal="right" vertical="center" indent="1"/>
    </xf>
    <xf numFmtId="0" fontId="20" fillId="0" borderId="11" xfId="0" applyFont="1" applyBorder="1" applyAlignment="1">
      <alignment horizontal="right" vertical="center" indent="1"/>
    </xf>
    <xf numFmtId="0" fontId="21" fillId="0" borderId="11" xfId="0" applyFont="1" applyBorder="1" applyAlignment="1">
      <alignment vertical="center" wrapText="1"/>
    </xf>
    <xf numFmtId="0" fontId="21" fillId="0" borderId="23" xfId="0" applyFont="1" applyBorder="1" applyAlignment="1">
      <alignment vertical="center"/>
    </xf>
    <xf numFmtId="0" fontId="13" fillId="0" borderId="49" xfId="0" applyFont="1" applyBorder="1" applyAlignment="1" applyProtection="1">
      <alignment horizontal="left" vertical="center" wrapText="1" shrinkToFit="1"/>
      <protection locked="0"/>
    </xf>
    <xf numFmtId="0" fontId="22" fillId="0" borderId="49" xfId="0" applyFont="1" applyBorder="1" applyAlignment="1" applyProtection="1">
      <alignment horizontal="left"/>
      <protection locked="0"/>
    </xf>
    <xf numFmtId="0" fontId="22" fillId="0" borderId="50" xfId="0" applyFont="1" applyBorder="1" applyAlignment="1" applyProtection="1">
      <alignment horizontal="left"/>
      <protection locked="0"/>
    </xf>
    <xf numFmtId="0" fontId="13" fillId="0" borderId="1" xfId="0" applyFont="1" applyBorder="1" applyAlignment="1" applyProtection="1">
      <alignment horizontal="left" vertical="center" wrapText="1" shrinkToFit="1"/>
      <protection locked="0"/>
    </xf>
    <xf numFmtId="0" fontId="22" fillId="0" borderId="1" xfId="0" applyFont="1" applyBorder="1" applyAlignment="1" applyProtection="1">
      <alignment horizontal="left"/>
      <protection locked="0"/>
    </xf>
    <xf numFmtId="0" fontId="22" fillId="0" borderId="18" xfId="0" applyFont="1" applyBorder="1" applyAlignment="1" applyProtection="1">
      <alignment horizontal="left"/>
      <protection locked="0"/>
    </xf>
    <xf numFmtId="0" fontId="13" fillId="0" borderId="18" xfId="0" applyFont="1" applyBorder="1" applyAlignment="1" applyProtection="1">
      <alignment horizontal="left" vertical="center" wrapText="1" shrinkToFit="1"/>
      <protection locked="0"/>
    </xf>
    <xf numFmtId="49" fontId="7" fillId="0" borderId="3" xfId="0" applyNumberFormat="1" applyFont="1" applyBorder="1" applyAlignment="1" applyProtection="1">
      <alignment horizontal="left" vertical="center" wrapText="1" shrinkToFit="1"/>
    </xf>
    <xf numFmtId="0" fontId="7" fillId="0" borderId="3" xfId="0" applyNumberFormat="1" applyFont="1" applyBorder="1" applyAlignment="1" applyProtection="1">
      <alignment horizontal="left" vertical="center" wrapText="1" shrinkToFit="1"/>
    </xf>
    <xf numFmtId="0" fontId="0" fillId="0" borderId="25" xfId="0" applyBorder="1" applyAlignment="1" applyProtection="1">
      <alignment horizontal="center" vertical="center"/>
    </xf>
    <xf numFmtId="0" fontId="0" fillId="0" borderId="26" xfId="0" applyBorder="1" applyAlignment="1" applyProtection="1">
      <alignment horizontal="center" vertical="center"/>
    </xf>
    <xf numFmtId="0" fontId="0" fillId="0" borderId="27" xfId="0" applyBorder="1" applyAlignment="1" applyProtection="1">
      <alignment horizontal="center" vertical="center"/>
    </xf>
    <xf numFmtId="0" fontId="0" fillId="0" borderId="28" xfId="0" applyBorder="1" applyAlignment="1" applyProtection="1">
      <alignment horizontal="center" vertical="center"/>
    </xf>
    <xf numFmtId="0" fontId="0" fillId="0" borderId="10" xfId="0" applyBorder="1" applyAlignment="1" applyProtection="1">
      <alignment horizontal="center" vertical="center"/>
    </xf>
    <xf numFmtId="0" fontId="0" fillId="0" borderId="29" xfId="0" applyBorder="1" applyAlignment="1" applyProtection="1">
      <alignment horizontal="center" vertical="center"/>
    </xf>
    <xf numFmtId="0" fontId="7" fillId="0" borderId="14" xfId="0" applyFont="1" applyBorder="1" applyAlignment="1" applyProtection="1">
      <alignment horizontal="center" vertical="center" wrapText="1" shrinkToFit="1"/>
    </xf>
    <xf numFmtId="0" fontId="7" fillId="0" borderId="30" xfId="0" applyFont="1" applyBorder="1" applyAlignment="1" applyProtection="1">
      <alignment horizontal="center" vertical="center" wrapText="1" shrinkToFit="1"/>
    </xf>
    <xf numFmtId="0" fontId="7" fillId="0" borderId="51" xfId="0" applyFont="1" applyBorder="1" applyAlignment="1" applyProtection="1">
      <alignment horizontal="center" vertical="center" wrapText="1" shrinkToFit="1"/>
    </xf>
    <xf numFmtId="0" fontId="17" fillId="0" borderId="0" xfId="0" applyFont="1" applyAlignment="1" applyProtection="1">
      <alignment horizontal="left" vertical="top" wrapText="1"/>
    </xf>
    <xf numFmtId="0" fontId="26" fillId="0" borderId="46" xfId="0" applyFont="1" applyBorder="1" applyAlignment="1">
      <alignment horizontal="center" vertical="center" wrapText="1"/>
    </xf>
    <xf numFmtId="0" fontId="26" fillId="0" borderId="32" xfId="0" applyFont="1" applyBorder="1" applyAlignment="1">
      <alignment horizontal="center" vertical="center" wrapText="1"/>
    </xf>
    <xf numFmtId="0" fontId="20" fillId="0" borderId="34" xfId="0" applyFont="1" applyBorder="1" applyAlignment="1">
      <alignment horizontal="left" vertical="center" wrapText="1"/>
    </xf>
    <xf numFmtId="0" fontId="20" fillId="0" borderId="0" xfId="0" applyFont="1" applyBorder="1" applyAlignment="1">
      <alignment horizontal="left" vertical="center" wrapText="1"/>
    </xf>
    <xf numFmtId="0" fontId="20" fillId="0" borderId="35" xfId="0" applyFont="1" applyBorder="1" applyAlignment="1">
      <alignment horizontal="left"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0" fontId="20" fillId="0" borderId="39" xfId="0" applyFont="1" applyBorder="1" applyAlignment="1">
      <alignment horizontal="left" vertical="center" wrapText="1"/>
    </xf>
    <xf numFmtId="0" fontId="25" fillId="0" borderId="41" xfId="0" applyFont="1" applyBorder="1" applyAlignment="1">
      <alignment horizontal="left" vertical="top" wrapText="1"/>
    </xf>
    <xf numFmtId="0" fontId="25" fillId="0" borderId="33" xfId="0" applyFont="1" applyBorder="1" applyAlignment="1">
      <alignment horizontal="left" vertical="top" wrapText="1"/>
    </xf>
    <xf numFmtId="0" fontId="25" fillId="0" borderId="40" xfId="0" applyFont="1" applyBorder="1" applyAlignment="1">
      <alignment horizontal="left" vertical="top" wrapText="1"/>
    </xf>
    <xf numFmtId="0" fontId="25" fillId="0" borderId="36" xfId="0" applyFont="1" applyBorder="1" applyAlignment="1">
      <alignment horizontal="left" vertical="top" wrapText="1"/>
    </xf>
    <xf numFmtId="0" fontId="25" fillId="0" borderId="10" xfId="0" applyFont="1" applyBorder="1" applyAlignment="1">
      <alignment horizontal="left" vertical="top" wrapText="1"/>
    </xf>
    <xf numFmtId="0" fontId="25" fillId="0" borderId="45" xfId="0" applyFont="1" applyBorder="1" applyAlignment="1">
      <alignment horizontal="left" vertical="top" wrapText="1"/>
    </xf>
    <xf numFmtId="0" fontId="7" fillId="0" borderId="0" xfId="0" applyFont="1" applyAlignment="1">
      <alignment horizontal="left"/>
    </xf>
    <xf numFmtId="0" fontId="0" fillId="0" borderId="1" xfId="0" applyBorder="1" applyAlignment="1" applyProtection="1">
      <alignment horizontal="left" vertical="top"/>
    </xf>
    <xf numFmtId="0" fontId="0" fillId="0" borderId="0" xfId="0" applyAlignment="1">
      <alignment horizontal="center"/>
    </xf>
    <xf numFmtId="0" fontId="0" fillId="0" borderId="17" xfId="0" applyBorder="1" applyAlignment="1" applyProtection="1">
      <alignment horizontal="left" vertical="top"/>
    </xf>
    <xf numFmtId="0" fontId="17" fillId="0" borderId="0" xfId="0" applyFont="1" applyAlignment="1" applyProtection="1">
      <alignment horizontal="left" vertical="center" wrapText="1"/>
    </xf>
    <xf numFmtId="0" fontId="0" fillId="0" borderId="0" xfId="0" applyAlignment="1">
      <alignment horizontal="left"/>
    </xf>
    <xf numFmtId="0" fontId="7" fillId="0" borderId="12" xfId="0" applyFont="1" applyBorder="1" applyAlignment="1" applyProtection="1">
      <alignment horizontal="right" vertical="center" wrapText="1" shrinkToFit="1"/>
    </xf>
    <xf numFmtId="0" fontId="7" fillId="0" borderId="15" xfId="0" applyFont="1" applyBorder="1" applyAlignment="1" applyProtection="1">
      <alignment horizontal="right" vertical="center" wrapText="1" shrinkToFit="1"/>
    </xf>
    <xf numFmtId="0" fontId="0" fillId="0" borderId="42" xfId="0" applyFont="1" applyBorder="1" applyAlignment="1">
      <alignment horizontal="left" vertical="center" wrapText="1"/>
    </xf>
    <xf numFmtId="0" fontId="0" fillId="0" borderId="17" xfId="0" applyFont="1" applyBorder="1" applyAlignment="1">
      <alignment horizontal="left" vertical="center" wrapText="1"/>
    </xf>
    <xf numFmtId="0" fontId="0" fillId="0" borderId="44" xfId="0" applyFont="1" applyBorder="1" applyAlignment="1">
      <alignment horizontal="left" vertical="center" wrapText="1"/>
    </xf>
    <xf numFmtId="0" fontId="7" fillId="0" borderId="31" xfId="0" applyFont="1" applyBorder="1" applyAlignment="1" applyProtection="1">
      <alignment horizontal="center" vertical="center" wrapText="1" shrinkToFit="1"/>
    </xf>
    <xf numFmtId="0" fontId="33" fillId="5" borderId="1" xfId="1" applyFont="1" applyFill="1" applyBorder="1" applyAlignment="1">
      <alignment horizontal="left" vertical="top"/>
    </xf>
    <xf numFmtId="0" fontId="8" fillId="0" borderId="0" xfId="23" applyFont="1" applyAlignment="1">
      <alignment horizontal="center" vertical="top" wrapText="1"/>
    </xf>
    <xf numFmtId="0" fontId="8" fillId="0" borderId="10" xfId="23" applyFont="1" applyBorder="1" applyAlignment="1">
      <alignment horizontal="center" vertical="top" wrapText="1"/>
    </xf>
    <xf numFmtId="0" fontId="5" fillId="0" borderId="1" xfId="0" applyFont="1" applyBorder="1" applyAlignment="1">
      <alignment horizontal="center" vertical="top" wrapText="1"/>
    </xf>
    <xf numFmtId="0" fontId="36" fillId="5" borderId="5" xfId="0" applyFont="1" applyFill="1" applyBorder="1" applyAlignment="1">
      <alignment horizontal="left" vertical="top" wrapText="1"/>
    </xf>
    <xf numFmtId="0" fontId="36" fillId="5" borderId="30" xfId="0" applyFont="1" applyFill="1" applyBorder="1" applyAlignment="1">
      <alignment horizontal="left" vertical="top" wrapText="1"/>
    </xf>
    <xf numFmtId="0" fontId="36" fillId="5" borderId="4" xfId="0" applyFont="1" applyFill="1" applyBorder="1" applyAlignment="1">
      <alignment horizontal="left" vertical="top" wrapText="1"/>
    </xf>
    <xf numFmtId="49" fontId="1" fillId="0" borderId="0" xfId="23" applyNumberFormat="1" applyFont="1"/>
    <xf numFmtId="0" fontId="1" fillId="0" borderId="1" xfId="0" applyFont="1" applyBorder="1" applyAlignment="1">
      <alignment vertical="top" wrapText="1"/>
    </xf>
    <xf numFmtId="0" fontId="5" fillId="0" borderId="1" xfId="0" quotePrefix="1" applyFont="1" applyFill="1" applyBorder="1" applyAlignment="1">
      <alignment vertical="top" wrapText="1"/>
    </xf>
    <xf numFmtId="0" fontId="0" fillId="0" borderId="0" xfId="0" applyFill="1"/>
    <xf numFmtId="0" fontId="0" fillId="0" borderId="1" xfId="0" applyFill="1" applyBorder="1"/>
    <xf numFmtId="0" fontId="0" fillId="0" borderId="1" xfId="0" applyFill="1" applyBorder="1" applyAlignment="1">
      <alignment wrapText="1"/>
    </xf>
  </cellXfs>
  <cellStyles count="25">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Modul" xfId="2" xr:uid="{00000000-0005-0000-0000-000014000000}"/>
    <cellStyle name="Modulgruppe" xfId="1" xr:uid="{00000000-0005-0000-0000-000015000000}"/>
    <cellStyle name="Standard" xfId="0" builtinId="0"/>
    <cellStyle name="Standard 2" xfId="23" xr:uid="{00000000-0005-0000-0000-000017000000}"/>
    <cellStyle name="Voraussetzung" xfId="24"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hyperlink" Target="mailto:adam.schubert@uni-due.de?subject=Antrag%20auf%20Anerkennung%20von%20Studien-%20und%20Pr&#252;fungsleistungen%20(Matrikelnummer:%20)"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37</xdr:row>
          <xdr:rowOff>28575</xdr:rowOff>
        </xdr:from>
        <xdr:to>
          <xdr:col>6</xdr:col>
          <xdr:colOff>200025</xdr:colOff>
          <xdr:row>37</xdr:row>
          <xdr:rowOff>285750</xdr:rowOff>
        </xdr:to>
        <xdr:sp macro="" textlink="">
          <xdr:nvSpPr>
            <xdr:cNvPr id="1026" name="Option Button 2" descr=" Nein"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37</xdr:row>
          <xdr:rowOff>28575</xdr:rowOff>
        </xdr:from>
        <xdr:to>
          <xdr:col>5</xdr:col>
          <xdr:colOff>285750</xdr:colOff>
          <xdr:row>37</xdr:row>
          <xdr:rowOff>276225</xdr:rowOff>
        </xdr:to>
        <xdr:sp macro="" textlink="">
          <xdr:nvSpPr>
            <xdr:cNvPr id="1027" name="Option Button 3" descr=" Ja"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xdr:twoCellAnchor>
    <xdr:from>
      <xdr:col>10</xdr:col>
      <xdr:colOff>1228725</xdr:colOff>
      <xdr:row>0</xdr:row>
      <xdr:rowOff>38099</xdr:rowOff>
    </xdr:from>
    <xdr:to>
      <xdr:col>14</xdr:col>
      <xdr:colOff>790574</xdr:colOff>
      <xdr:row>1</xdr:row>
      <xdr:rowOff>142875</xdr:rowOff>
    </xdr:to>
    <xdr:sp macro="" textlink="">
      <xdr:nvSpPr>
        <xdr:cNvPr id="4" name="Textfeld 3">
          <a:hlinkClick xmlns:r="http://schemas.openxmlformats.org/officeDocument/2006/relationships" r:id="rId1"/>
          <a:extLst>
            <a:ext uri="{FF2B5EF4-FFF2-40B4-BE49-F238E27FC236}">
              <a16:creationId xmlns:a16="http://schemas.microsoft.com/office/drawing/2014/main" id="{00000000-0008-0000-0000-000004000000}"/>
            </a:ext>
          </a:extLst>
        </xdr:cNvPr>
        <xdr:cNvSpPr txBox="1"/>
      </xdr:nvSpPr>
      <xdr:spPr>
        <a:xfrm>
          <a:off x="8429625" y="38099"/>
          <a:ext cx="3638549" cy="476251"/>
        </a:xfrm>
        <a:prstGeom prst="rect">
          <a:avLst/>
        </a:prstGeom>
        <a:solidFill>
          <a:schemeClr val="lt1"/>
        </a:solidFill>
        <a:ln w="25400"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b="1"/>
            <a:t>Weiterleitung</a:t>
          </a:r>
          <a:r>
            <a:rPr lang="de-DE" sz="1100" b="1" baseline="0"/>
            <a:t> per </a:t>
          </a:r>
          <a:r>
            <a:rPr lang="de-DE" sz="1100" b="1" baseline="0">
              <a:sym typeface="Wingdings" panose="05000000000000000000" pitchFamily="2" charset="2"/>
            </a:rPr>
            <a:t> </a:t>
          </a:r>
          <a:r>
            <a:rPr lang="de-DE" sz="1100" b="1" baseline="0"/>
            <a:t>E-Mail an den Bereich Prüfungswesen</a:t>
          </a:r>
        </a:p>
        <a:p>
          <a:pPr algn="ctr"/>
          <a:r>
            <a:rPr lang="de-DE" sz="1000" baseline="0"/>
            <a:t>(Dokument bitte abspeichern und der E-Mail beifügen)</a:t>
          </a: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86"/>
  <sheetViews>
    <sheetView tabSelected="1" showRuler="0" showWhiteSpace="0" zoomScaleNormal="100" zoomScaleSheetLayoutView="100" workbookViewId="0">
      <selection activeCell="E6" sqref="E6:O6"/>
    </sheetView>
  </sheetViews>
  <sheetFormatPr baseColWidth="10" defaultColWidth="11.375" defaultRowHeight="15.75" x14ac:dyDescent="0.25"/>
  <cols>
    <col min="1" max="1" width="0.125" customWidth="1"/>
    <col min="2" max="2" width="12.75" customWidth="1"/>
    <col min="3" max="3" width="13" customWidth="1"/>
    <col min="4" max="4" width="5.5" bestFit="1" customWidth="1"/>
    <col min="5" max="5" width="11.75" bestFit="1" customWidth="1"/>
    <col min="6" max="6" width="7.5" customWidth="1"/>
    <col min="7" max="7" width="7.25" bestFit="1" customWidth="1"/>
    <col min="8" max="8" width="3.875" bestFit="1" customWidth="1"/>
    <col min="9" max="9" width="32.5" customWidth="1"/>
    <col min="10" max="10" width="3.875" bestFit="1" customWidth="1"/>
    <col min="11" max="11" width="32.5" customWidth="1"/>
    <col min="12" max="12" width="4.625" customWidth="1"/>
    <col min="13" max="13" width="6.875" bestFit="1" customWidth="1"/>
    <col min="14" max="14" width="9.5" bestFit="1" customWidth="1"/>
    <col min="15" max="15" width="13.25" customWidth="1"/>
  </cols>
  <sheetData>
    <row r="1" spans="2:15" s="1" customFormat="1" ht="29.25" customHeight="1" x14ac:dyDescent="0.25">
      <c r="B1" s="106" t="s">
        <v>43</v>
      </c>
      <c r="C1" s="107"/>
      <c r="D1" s="107"/>
      <c r="E1" s="107"/>
      <c r="F1" s="107"/>
      <c r="G1" s="107"/>
      <c r="H1" s="107"/>
      <c r="I1" s="107"/>
      <c r="J1" s="107"/>
      <c r="K1" s="107"/>
      <c r="L1" s="107"/>
      <c r="M1" s="107"/>
      <c r="N1" s="107"/>
      <c r="O1" s="107"/>
    </row>
    <row r="2" spans="2:15" s="1" customFormat="1" ht="16.5" customHeight="1" thickBot="1" x14ac:dyDescent="0.3">
      <c r="B2" s="150" t="s">
        <v>45</v>
      </c>
      <c r="C2" s="150"/>
      <c r="D2" s="150"/>
      <c r="E2" s="150"/>
      <c r="F2" s="150"/>
      <c r="G2" s="150"/>
      <c r="H2" s="150"/>
      <c r="I2" s="150"/>
      <c r="J2" s="150"/>
      <c r="K2" s="150"/>
      <c r="L2" s="150"/>
      <c r="M2" s="150"/>
      <c r="N2" s="150"/>
      <c r="O2" s="150"/>
    </row>
    <row r="3" spans="2:15" ht="35.1" customHeight="1" x14ac:dyDescent="0.25">
      <c r="B3" s="96" t="s">
        <v>13</v>
      </c>
      <c r="C3" s="97"/>
      <c r="D3" s="98"/>
      <c r="E3" s="114"/>
      <c r="F3" s="114"/>
      <c r="G3" s="114"/>
      <c r="H3" s="114"/>
      <c r="I3" s="115"/>
      <c r="J3" s="115"/>
      <c r="K3" s="115"/>
      <c r="L3" s="115"/>
      <c r="M3" s="115"/>
      <c r="N3" s="115"/>
      <c r="O3" s="116"/>
    </row>
    <row r="4" spans="2:15" ht="35.1" customHeight="1" x14ac:dyDescent="0.25">
      <c r="B4" s="93" t="s">
        <v>12</v>
      </c>
      <c r="C4" s="94"/>
      <c r="D4" s="95"/>
      <c r="E4" s="117"/>
      <c r="F4" s="117"/>
      <c r="G4" s="117"/>
      <c r="H4" s="117"/>
      <c r="I4" s="118"/>
      <c r="J4" s="118"/>
      <c r="K4" s="118"/>
      <c r="L4" s="118"/>
      <c r="M4" s="118"/>
      <c r="N4" s="118"/>
      <c r="O4" s="119"/>
    </row>
    <row r="5" spans="2:15" ht="35.1" customHeight="1" x14ac:dyDescent="0.25">
      <c r="B5" s="93" t="s">
        <v>11</v>
      </c>
      <c r="C5" s="94"/>
      <c r="D5" s="95"/>
      <c r="E5" s="117"/>
      <c r="F5" s="117"/>
      <c r="G5" s="117"/>
      <c r="H5" s="117"/>
      <c r="I5" s="118"/>
      <c r="J5" s="118"/>
      <c r="K5" s="118"/>
      <c r="L5" s="118"/>
      <c r="M5" s="118"/>
      <c r="N5" s="118"/>
      <c r="O5" s="119"/>
    </row>
    <row r="6" spans="2:15" ht="35.1" customHeight="1" x14ac:dyDescent="0.25">
      <c r="B6" s="93" t="s">
        <v>9</v>
      </c>
      <c r="C6" s="94"/>
      <c r="D6" s="95"/>
      <c r="E6" s="117"/>
      <c r="F6" s="117"/>
      <c r="G6" s="117"/>
      <c r="H6" s="117"/>
      <c r="I6" s="117"/>
      <c r="J6" s="117"/>
      <c r="K6" s="117"/>
      <c r="L6" s="117"/>
      <c r="M6" s="117"/>
      <c r="N6" s="117"/>
      <c r="O6" s="120"/>
    </row>
    <row r="7" spans="2:15" ht="35.1" customHeight="1" thickBot="1" x14ac:dyDescent="0.3">
      <c r="B7" s="90" t="s">
        <v>10</v>
      </c>
      <c r="C7" s="91"/>
      <c r="D7" s="92"/>
      <c r="E7" s="121" t="str">
        <f>'Prüfungen Studiengang'!H1</f>
        <v>Master of Arts Arbeit-Organisation-Gesellschaft (PO 25)</v>
      </c>
      <c r="F7" s="122"/>
      <c r="G7" s="122"/>
      <c r="H7" s="122"/>
      <c r="I7" s="122"/>
      <c r="J7" s="122"/>
      <c r="K7" s="122"/>
      <c r="L7" s="122"/>
      <c r="M7" s="153" t="s">
        <v>20</v>
      </c>
      <c r="N7" s="154"/>
      <c r="O7" s="33">
        <f>'Prüfungen Studiengang'!H2</f>
        <v>4</v>
      </c>
    </row>
    <row r="8" spans="2:15" ht="15.75" customHeight="1" x14ac:dyDescent="0.25">
      <c r="B8" s="103" t="s">
        <v>41</v>
      </c>
      <c r="C8" s="104"/>
      <c r="D8" s="104"/>
      <c r="E8" s="104"/>
      <c r="F8" s="104"/>
      <c r="G8" s="104"/>
      <c r="H8" s="104"/>
      <c r="I8" s="105"/>
      <c r="J8" s="123" t="s">
        <v>42</v>
      </c>
      <c r="K8" s="124"/>
      <c r="L8" s="124"/>
      <c r="M8" s="124"/>
      <c r="N8" s="124"/>
      <c r="O8" s="125"/>
    </row>
    <row r="9" spans="2:15" ht="15.75" customHeight="1" x14ac:dyDescent="0.25">
      <c r="B9" s="129" t="s">
        <v>52</v>
      </c>
      <c r="C9" s="130"/>
      <c r="D9" s="130"/>
      <c r="E9" s="130"/>
      <c r="F9" s="130"/>
      <c r="G9" s="131"/>
      <c r="H9" s="130" t="s">
        <v>32</v>
      </c>
      <c r="I9" s="158"/>
      <c r="J9" s="126"/>
      <c r="K9" s="127"/>
      <c r="L9" s="127"/>
      <c r="M9" s="127"/>
      <c r="N9" s="127"/>
      <c r="O9" s="128"/>
    </row>
    <row r="10" spans="2:15" ht="86.25" customHeight="1" x14ac:dyDescent="0.25">
      <c r="B10" s="99" t="s">
        <v>58</v>
      </c>
      <c r="C10" s="100"/>
      <c r="D10" s="73" t="s">
        <v>66</v>
      </c>
      <c r="E10" s="14" t="s">
        <v>33</v>
      </c>
      <c r="F10" s="14" t="s">
        <v>55</v>
      </c>
      <c r="G10" s="37" t="s">
        <v>30</v>
      </c>
      <c r="H10" s="35" t="s">
        <v>22</v>
      </c>
      <c r="I10" s="15" t="s">
        <v>44</v>
      </c>
      <c r="J10" s="17" t="s">
        <v>23</v>
      </c>
      <c r="K10" s="8" t="s">
        <v>25</v>
      </c>
      <c r="L10" s="20" t="s">
        <v>59</v>
      </c>
      <c r="M10" s="8" t="s">
        <v>26</v>
      </c>
      <c r="N10" s="8" t="s">
        <v>27</v>
      </c>
      <c r="O10" s="16" t="s">
        <v>28</v>
      </c>
    </row>
    <row r="11" spans="2:15" x14ac:dyDescent="0.25">
      <c r="B11" s="101"/>
      <c r="C11" s="102"/>
      <c r="D11" s="40"/>
      <c r="E11" s="9"/>
      <c r="F11" s="10"/>
      <c r="G11" s="38"/>
      <c r="H11" s="36"/>
      <c r="I11" s="12" t="str">
        <f>IF(H11&gt;0,LEFT(TEXT(VLOOKUP($H11,'Prüfungen Studiengang'!$A$4:$E$1966,4,FALSE),0),45),"")</f>
        <v/>
      </c>
      <c r="J11" s="11"/>
      <c r="K11" s="13" t="str">
        <f>IF(J11&gt;0,LEFT(TEXT(VLOOKUP($J11,'Prüfungen Studiengang'!$A$4:$E$1966,2,FALSE),0)&amp;"/"&amp;TEXT(VLOOKUP($J11,'Prüfungen Studiengang'!$A$4:$E$1966,3,FALSE),0)&amp;"/"&amp;TEXT(VLOOKUP($J11,'Prüfungen Studiengang'!$A$4:$E$1966,4,FALSE),0),45),"")</f>
        <v/>
      </c>
      <c r="L11" s="40" t="s">
        <v>31</v>
      </c>
      <c r="M11" s="7" t="str">
        <f>IF(OR(J11="",L11="A",L11="B",L11="C",L11="D"),"",(VLOOKUP($J11,'Prüfungen Studiengang'!$A$4:$E$1966,5,FALSE)))</f>
        <v/>
      </c>
      <c r="N11" s="39"/>
      <c r="O11" s="2"/>
    </row>
    <row r="12" spans="2:15" x14ac:dyDescent="0.25">
      <c r="B12" s="101"/>
      <c r="C12" s="102"/>
      <c r="D12" s="40"/>
      <c r="E12" s="9"/>
      <c r="F12" s="10"/>
      <c r="G12" s="38"/>
      <c r="H12" s="36"/>
      <c r="I12" s="12" t="str">
        <f>IF(H12&gt;0,LEFT(TEXT(VLOOKUP($H12,'Prüfungen Studiengang'!$A$4:$E$1966,4,FALSE),0),45),"")</f>
        <v/>
      </c>
      <c r="J12" s="11"/>
      <c r="K12" s="13" t="str">
        <f>IF(J12&gt;0,LEFT(TEXT(VLOOKUP($J12,'Prüfungen Studiengang'!$A$4:$E$1966,2,FALSE),0)&amp;"/"&amp;TEXT(VLOOKUP($J12,'Prüfungen Studiengang'!$A$4:$E$1966,3,FALSE),0)&amp;"/"&amp;TEXT(VLOOKUP($J12,'Prüfungen Studiengang'!$A$4:$E$1966,4,FALSE),0),45),"")</f>
        <v/>
      </c>
      <c r="L12" s="40" t="s">
        <v>31</v>
      </c>
      <c r="M12" s="7" t="str">
        <f>IF(OR(J12="",L12="A",L12="B",L12="C",L12="D"),"",(VLOOKUP($J12,'Prüfungen Studiengang'!$A$4:$E$1966,5,FALSE)))</f>
        <v/>
      </c>
      <c r="N12" s="39"/>
      <c r="O12" s="2"/>
    </row>
    <row r="13" spans="2:15" x14ac:dyDescent="0.25">
      <c r="B13" s="101"/>
      <c r="C13" s="102"/>
      <c r="D13" s="40"/>
      <c r="E13" s="9"/>
      <c r="F13" s="10"/>
      <c r="G13" s="38"/>
      <c r="H13" s="36"/>
      <c r="I13" s="12" t="str">
        <f>IF(H13&gt;0,LEFT(TEXT(VLOOKUP($H13,'Prüfungen Studiengang'!$A$4:$E$1966,4,FALSE),0),45),"")</f>
        <v/>
      </c>
      <c r="J13" s="11"/>
      <c r="K13" s="13" t="str">
        <f>IF(J13&gt;0,LEFT(TEXT(VLOOKUP($J13,'Prüfungen Studiengang'!$A$4:$E$1966,2,FALSE),0)&amp;"/"&amp;TEXT(VLOOKUP($J13,'Prüfungen Studiengang'!$A$4:$E$1966,3,FALSE),0)&amp;"/"&amp;TEXT(VLOOKUP($J13,'Prüfungen Studiengang'!$A$4:$E$1966,4,FALSE),0),45),"")</f>
        <v/>
      </c>
      <c r="L13" s="40" t="s">
        <v>31</v>
      </c>
      <c r="M13" s="7" t="str">
        <f>IF(OR(J13="",L13="A",L13="B",L13="C",L13="D"),"",(VLOOKUP($J13,'Prüfungen Studiengang'!$A$4:$E$1966,5,FALSE)))</f>
        <v/>
      </c>
      <c r="N13" s="39"/>
      <c r="O13" s="2"/>
    </row>
    <row r="14" spans="2:15" x14ac:dyDescent="0.25">
      <c r="B14" s="101"/>
      <c r="C14" s="102"/>
      <c r="D14" s="40"/>
      <c r="E14" s="9"/>
      <c r="F14" s="10"/>
      <c r="G14" s="38"/>
      <c r="H14" s="36"/>
      <c r="I14" s="12" t="str">
        <f>IF(H14&gt;0,LEFT(TEXT(VLOOKUP($H14,'Prüfungen Studiengang'!$A$4:$E$1966,4,FALSE),0),45),"")</f>
        <v/>
      </c>
      <c r="J14" s="11"/>
      <c r="K14" s="13" t="str">
        <f>IF(J14&gt;0,LEFT(TEXT(VLOOKUP($J14,'Prüfungen Studiengang'!$A$4:$E$1966,2,FALSE),0)&amp;"/"&amp;TEXT(VLOOKUP($J14,'Prüfungen Studiengang'!$A$4:$E$1966,3,FALSE),0)&amp;"/"&amp;TEXT(VLOOKUP($J14,'Prüfungen Studiengang'!$A$4:$E$1966,4,FALSE),0),45),"")</f>
        <v/>
      </c>
      <c r="L14" s="40" t="s">
        <v>31</v>
      </c>
      <c r="M14" s="7" t="str">
        <f>IF(OR(J14="",L14="A",L14="B",L14="C",L14="D"),"",(VLOOKUP($J14,'Prüfungen Studiengang'!$A$4:$E$1966,5,FALSE)))</f>
        <v/>
      </c>
      <c r="N14" s="39"/>
      <c r="O14" s="2"/>
    </row>
    <row r="15" spans="2:15" x14ac:dyDescent="0.25">
      <c r="B15" s="101"/>
      <c r="C15" s="102"/>
      <c r="D15" s="40"/>
      <c r="E15" s="9"/>
      <c r="F15" s="10"/>
      <c r="G15" s="38"/>
      <c r="H15" s="36"/>
      <c r="I15" s="12" t="str">
        <f>IF(H15&gt;0,LEFT(TEXT(VLOOKUP($H15,'Prüfungen Studiengang'!$A$4:$E$1966,4,FALSE),0),45),"")</f>
        <v/>
      </c>
      <c r="J15" s="11"/>
      <c r="K15" s="13" t="str">
        <f>IF(J15&gt;0,LEFT(TEXT(VLOOKUP($J15,'Prüfungen Studiengang'!$A$4:$E$1966,2,FALSE),0)&amp;"/"&amp;TEXT(VLOOKUP($J15,'Prüfungen Studiengang'!$A$4:$E$1966,3,FALSE),0)&amp;"/"&amp;TEXT(VLOOKUP($J15,'Prüfungen Studiengang'!$A$4:$E$1966,4,FALSE),0),45),"")</f>
        <v/>
      </c>
      <c r="L15" s="40" t="s">
        <v>31</v>
      </c>
      <c r="M15" s="7" t="str">
        <f>IF(OR(J15="",L15="A",L15="B",L15="C",L15="D"),"",(VLOOKUP($J15,'Prüfungen Studiengang'!$A$4:$E$1966,5,FALSE)))</f>
        <v/>
      </c>
      <c r="N15" s="39"/>
      <c r="O15" s="2"/>
    </row>
    <row r="16" spans="2:15" x14ac:dyDescent="0.25">
      <c r="B16" s="101"/>
      <c r="C16" s="102"/>
      <c r="D16" s="40"/>
      <c r="E16" s="9"/>
      <c r="F16" s="10"/>
      <c r="G16" s="38"/>
      <c r="H16" s="36"/>
      <c r="I16" s="12" t="str">
        <f>IF(H16&gt;0,LEFT(TEXT(VLOOKUP($H16,'Prüfungen Studiengang'!$A$4:$E$1966,4,FALSE),0),45),"")</f>
        <v/>
      </c>
      <c r="J16" s="11"/>
      <c r="K16" s="13" t="str">
        <f>IF(J16&gt;0,LEFT(TEXT(VLOOKUP($J16,'Prüfungen Studiengang'!$A$4:$E$1966,2,FALSE),0)&amp;"/"&amp;TEXT(VLOOKUP($J16,'Prüfungen Studiengang'!$A$4:$E$1966,3,FALSE),0)&amp;"/"&amp;TEXT(VLOOKUP($J16,'Prüfungen Studiengang'!$A$4:$E$1966,4,FALSE),0),45),"")</f>
        <v/>
      </c>
      <c r="L16" s="40" t="s">
        <v>31</v>
      </c>
      <c r="M16" s="7" t="str">
        <f>IF(OR(J16="",L16="A",L16="B",L16="C",L16="D"),"",(VLOOKUP($J16,'Prüfungen Studiengang'!$A$4:$E$1966,5,FALSE)))</f>
        <v/>
      </c>
      <c r="N16" s="39"/>
      <c r="O16" s="2"/>
    </row>
    <row r="17" spans="2:15" x14ac:dyDescent="0.25">
      <c r="B17" s="101"/>
      <c r="C17" s="102"/>
      <c r="D17" s="40"/>
      <c r="E17" s="9"/>
      <c r="F17" s="10"/>
      <c r="G17" s="38"/>
      <c r="H17" s="36"/>
      <c r="I17" s="12" t="str">
        <f>IF(H17&gt;0,LEFT(TEXT(VLOOKUP($H17,'Prüfungen Studiengang'!$A$4:$E$1966,4,FALSE),0),45),"")</f>
        <v/>
      </c>
      <c r="J17" s="11"/>
      <c r="K17" s="13" t="str">
        <f>IF(J17&gt;0,LEFT(TEXT(VLOOKUP($J17,'Prüfungen Studiengang'!$A$4:$E$1966,2,FALSE),0)&amp;"/"&amp;TEXT(VLOOKUP($J17,'Prüfungen Studiengang'!$A$4:$E$1966,3,FALSE),0)&amp;"/"&amp;TEXT(VLOOKUP($J17,'Prüfungen Studiengang'!$A$4:$E$1966,4,FALSE),0),45),"")</f>
        <v/>
      </c>
      <c r="L17" s="40" t="s">
        <v>31</v>
      </c>
      <c r="M17" s="7" t="str">
        <f>IF(OR(J17="",L17="A",L17="B",L17="C",L17="D"),"",(VLOOKUP($J17,'Prüfungen Studiengang'!$A$4:$E$1966,5,FALSE)))</f>
        <v/>
      </c>
      <c r="N17" s="39"/>
      <c r="O17" s="2"/>
    </row>
    <row r="18" spans="2:15" x14ac:dyDescent="0.25">
      <c r="B18" s="101"/>
      <c r="C18" s="102"/>
      <c r="D18" s="40"/>
      <c r="E18" s="9"/>
      <c r="F18" s="10"/>
      <c r="G18" s="38"/>
      <c r="H18" s="36"/>
      <c r="I18" s="12" t="str">
        <f>IF(H18&gt;0,LEFT(TEXT(VLOOKUP($H18,'Prüfungen Studiengang'!$A$4:$E$1966,4,FALSE),0),45),"")</f>
        <v/>
      </c>
      <c r="J18" s="11"/>
      <c r="K18" s="13" t="str">
        <f>IF(J18&gt;0,LEFT(TEXT(VLOOKUP($J18,'Prüfungen Studiengang'!$A$4:$E$1966,2,FALSE),0)&amp;"/"&amp;TEXT(VLOOKUP($J18,'Prüfungen Studiengang'!$A$4:$E$1966,3,FALSE),0)&amp;"/"&amp;TEXT(VLOOKUP($J18,'Prüfungen Studiengang'!$A$4:$E$1966,4,FALSE),0),45),"")</f>
        <v/>
      </c>
      <c r="L18" s="40" t="s">
        <v>31</v>
      </c>
      <c r="M18" s="7" t="str">
        <f>IF(OR(J18="",L18="A",L18="B",L18="C",L18="D"),"",(VLOOKUP($J18,'Prüfungen Studiengang'!$A$4:$E$1966,5,FALSE)))</f>
        <v/>
      </c>
      <c r="N18" s="39"/>
      <c r="O18" s="2"/>
    </row>
    <row r="19" spans="2:15" x14ac:dyDescent="0.25">
      <c r="B19" s="101"/>
      <c r="C19" s="102"/>
      <c r="D19" s="40"/>
      <c r="E19" s="9"/>
      <c r="F19" s="10"/>
      <c r="G19" s="38"/>
      <c r="H19" s="36"/>
      <c r="I19" s="12" t="str">
        <f>IF(H19&gt;0,LEFT(TEXT(VLOOKUP($H19,'Prüfungen Studiengang'!$A$4:$E$1966,4,FALSE),0),45),"")</f>
        <v/>
      </c>
      <c r="J19" s="11"/>
      <c r="K19" s="13" t="str">
        <f>IF(J19&gt;0,LEFT(TEXT(VLOOKUP($J19,'Prüfungen Studiengang'!$A$4:$E$1966,2,FALSE),0)&amp;"/"&amp;TEXT(VLOOKUP($J19,'Prüfungen Studiengang'!$A$4:$E$1966,3,FALSE),0)&amp;"/"&amp;TEXT(VLOOKUP($J19,'Prüfungen Studiengang'!$A$4:$E$1966,4,FALSE),0),45),"")</f>
        <v/>
      </c>
      <c r="L19" s="40" t="s">
        <v>31</v>
      </c>
      <c r="M19" s="7" t="str">
        <f>IF(OR(J19="",L19="A",L19="B",L19="C",L19="D"),"",(VLOOKUP($J19,'Prüfungen Studiengang'!$A$4:$E$1966,5,FALSE)))</f>
        <v/>
      </c>
      <c r="N19" s="39"/>
      <c r="O19" s="2"/>
    </row>
    <row r="20" spans="2:15" x14ac:dyDescent="0.25">
      <c r="B20" s="101"/>
      <c r="C20" s="102"/>
      <c r="D20" s="40"/>
      <c r="E20" s="9"/>
      <c r="F20" s="10"/>
      <c r="G20" s="38"/>
      <c r="H20" s="36"/>
      <c r="I20" s="12" t="str">
        <f>IF(H20&gt;0,LEFT(TEXT(VLOOKUP($H20,'Prüfungen Studiengang'!$A$4:$E$1966,4,FALSE),0),45),"")</f>
        <v/>
      </c>
      <c r="J20" s="11"/>
      <c r="K20" s="13" t="str">
        <f>IF(J20&gt;0,LEFT(TEXT(VLOOKUP($J20,'Prüfungen Studiengang'!$A$4:$E$1966,2,FALSE),0)&amp;"/"&amp;TEXT(VLOOKUP($J20,'Prüfungen Studiengang'!$A$4:$E$1966,3,FALSE),0)&amp;"/"&amp;TEXT(VLOOKUP($J20,'Prüfungen Studiengang'!$A$4:$E$1966,4,FALSE),0),45),"")</f>
        <v/>
      </c>
      <c r="L20" s="40" t="s">
        <v>31</v>
      </c>
      <c r="M20" s="7" t="str">
        <f>IF(OR(J20="",L20="A",L20="B",L20="C",L20="D"),"",(VLOOKUP($J20,'Prüfungen Studiengang'!$A$4:$E$1966,5,FALSE)))</f>
        <v/>
      </c>
      <c r="N20" s="39"/>
      <c r="O20" s="2"/>
    </row>
    <row r="21" spans="2:15" x14ac:dyDescent="0.25">
      <c r="B21" s="101"/>
      <c r="C21" s="102"/>
      <c r="D21" s="40"/>
      <c r="E21" s="9"/>
      <c r="F21" s="10"/>
      <c r="G21" s="38"/>
      <c r="H21" s="36"/>
      <c r="I21" s="12" t="str">
        <f>IF(H21&gt;0,LEFT(TEXT(VLOOKUP($H21,'Prüfungen Studiengang'!$A$4:$E$1966,4,FALSE),0),45),"")</f>
        <v/>
      </c>
      <c r="J21" s="11"/>
      <c r="K21" s="13" t="str">
        <f>IF(J21&gt;0,LEFT(TEXT(VLOOKUP($J21,'Prüfungen Studiengang'!$A$4:$E$1966,2,FALSE),0)&amp;"/"&amp;TEXT(VLOOKUP($J21,'Prüfungen Studiengang'!$A$4:$E$1966,3,FALSE),0)&amp;"/"&amp;TEXT(VLOOKUP($J21,'Prüfungen Studiengang'!$A$4:$E$1966,4,FALSE),0),45),"")</f>
        <v/>
      </c>
      <c r="L21" s="40" t="s">
        <v>31</v>
      </c>
      <c r="M21" s="7" t="str">
        <f>IF(OR(J21="",L21="A",L21="B",L21="C",L21="D"),"",(VLOOKUP($J21,'Prüfungen Studiengang'!$A$4:$E$1966,5,FALSE)))</f>
        <v/>
      </c>
      <c r="N21" s="39"/>
      <c r="O21" s="2"/>
    </row>
    <row r="22" spans="2:15" x14ac:dyDescent="0.25">
      <c r="B22" s="101"/>
      <c r="C22" s="102"/>
      <c r="D22" s="40"/>
      <c r="E22" s="9"/>
      <c r="F22" s="10"/>
      <c r="G22" s="38"/>
      <c r="H22" s="36"/>
      <c r="I22" s="12" t="str">
        <f>IF(H22&gt;0,LEFT(TEXT(VLOOKUP($H22,'Prüfungen Studiengang'!$A$4:$E$1966,4,FALSE),0),45),"")</f>
        <v/>
      </c>
      <c r="J22" s="11"/>
      <c r="K22" s="13" t="str">
        <f>IF(J22&gt;0,LEFT(TEXT(VLOOKUP($J22,'Prüfungen Studiengang'!$A$4:$E$1966,2,FALSE),0)&amp;"/"&amp;TEXT(VLOOKUP($J22,'Prüfungen Studiengang'!$A$4:$E$1966,3,FALSE),0)&amp;"/"&amp;TEXT(VLOOKUP($J22,'Prüfungen Studiengang'!$A$4:$E$1966,4,FALSE),0),45),"")</f>
        <v/>
      </c>
      <c r="L22" s="40" t="s">
        <v>31</v>
      </c>
      <c r="M22" s="7" t="str">
        <f>IF(OR(J22="",L22="A",L22="B",L22="C",L22="D"),"",(VLOOKUP($J22,'Prüfungen Studiengang'!$A$4:$E$1966,5,FALSE)))</f>
        <v/>
      </c>
      <c r="N22" s="39"/>
      <c r="O22" s="2"/>
    </row>
    <row r="23" spans="2:15" x14ac:dyDescent="0.25">
      <c r="B23" s="101"/>
      <c r="C23" s="102"/>
      <c r="D23" s="40"/>
      <c r="E23" s="9"/>
      <c r="F23" s="10"/>
      <c r="G23" s="38"/>
      <c r="H23" s="36"/>
      <c r="I23" s="12" t="str">
        <f>IF(H23&gt;0,LEFT(TEXT(VLOOKUP($H23,'Prüfungen Studiengang'!$A$4:$E$1966,4,FALSE),0),45),"")</f>
        <v/>
      </c>
      <c r="J23" s="11"/>
      <c r="K23" s="13" t="str">
        <f>IF(J23&gt;0,LEFT(TEXT(VLOOKUP($J23,'Prüfungen Studiengang'!$A$4:$E$1966,2,FALSE),0)&amp;"/"&amp;TEXT(VLOOKUP($J23,'Prüfungen Studiengang'!$A$4:$E$1966,3,FALSE),0)&amp;"/"&amp;TEXT(VLOOKUP($J23,'Prüfungen Studiengang'!$A$4:$E$1966,4,FALSE),0),45),"")</f>
        <v/>
      </c>
      <c r="L23" s="40" t="s">
        <v>31</v>
      </c>
      <c r="M23" s="7" t="str">
        <f>IF(OR(J23="",L23="A",L23="B",L23="C",L23="D"),"",(VLOOKUP($J23,'Prüfungen Studiengang'!$A$4:$E$1966,5,FALSE)))</f>
        <v/>
      </c>
      <c r="N23" s="39"/>
      <c r="O23" s="2"/>
    </row>
    <row r="24" spans="2:15" x14ac:dyDescent="0.25">
      <c r="B24" s="101"/>
      <c r="C24" s="102"/>
      <c r="D24" s="40"/>
      <c r="E24" s="9"/>
      <c r="F24" s="10"/>
      <c r="G24" s="38"/>
      <c r="H24" s="36"/>
      <c r="I24" s="12" t="str">
        <f>IF(H24&gt;0,LEFT(TEXT(VLOOKUP($H24,'Prüfungen Studiengang'!$A$4:$E$1966,4,FALSE),0),45),"")</f>
        <v/>
      </c>
      <c r="J24" s="11"/>
      <c r="K24" s="13" t="str">
        <f>IF(J24&gt;0,LEFT(TEXT(VLOOKUP($J24,'Prüfungen Studiengang'!$A$4:$E$1966,2,FALSE),0)&amp;"/"&amp;TEXT(VLOOKUP($J24,'Prüfungen Studiengang'!$A$4:$E$1966,3,FALSE),0)&amp;"/"&amp;TEXT(VLOOKUP($J24,'Prüfungen Studiengang'!$A$4:$E$1966,4,FALSE),0),45),"")</f>
        <v/>
      </c>
      <c r="L24" s="40" t="s">
        <v>31</v>
      </c>
      <c r="M24" s="7" t="str">
        <f>IF(OR(J24="",L24="A",L24="B",L24="C",L24="D"),"",(VLOOKUP($J24,'Prüfungen Studiengang'!$A$4:$E$1966,5,FALSE)))</f>
        <v/>
      </c>
      <c r="N24" s="39"/>
      <c r="O24" s="2"/>
    </row>
    <row r="25" spans="2:15" x14ac:dyDescent="0.25">
      <c r="B25" s="101"/>
      <c r="C25" s="102"/>
      <c r="D25" s="40"/>
      <c r="E25" s="9"/>
      <c r="F25" s="10"/>
      <c r="G25" s="38"/>
      <c r="H25" s="36"/>
      <c r="I25" s="12" t="str">
        <f>IF(H25&gt;0,LEFT(TEXT(VLOOKUP($H25,'Prüfungen Studiengang'!$A$4:$E$1966,4,FALSE),0),45),"")</f>
        <v/>
      </c>
      <c r="J25" s="11"/>
      <c r="K25" s="13" t="str">
        <f>IF(J25&gt;0,LEFT(TEXT(VLOOKUP($J25,'Prüfungen Studiengang'!$A$4:$E$1966,2,FALSE),0)&amp;"/"&amp;TEXT(VLOOKUP($J25,'Prüfungen Studiengang'!$A$4:$E$1966,3,FALSE),0)&amp;"/"&amp;TEXT(VLOOKUP($J25,'Prüfungen Studiengang'!$A$4:$E$1966,4,FALSE),0),45),"")</f>
        <v/>
      </c>
      <c r="L25" s="40" t="s">
        <v>31</v>
      </c>
      <c r="M25" s="7" t="str">
        <f>IF(OR(J25="",L25="A",L25="B",L25="C",L25="D"),"",(VLOOKUP($J25,'Prüfungen Studiengang'!$A$4:$E$1966,5,FALSE)))</f>
        <v/>
      </c>
      <c r="N25" s="39"/>
      <c r="O25" s="2"/>
    </row>
    <row r="26" spans="2:15" x14ac:dyDescent="0.25">
      <c r="B26" s="101"/>
      <c r="C26" s="102"/>
      <c r="D26" s="40"/>
      <c r="E26" s="9"/>
      <c r="F26" s="10"/>
      <c r="G26" s="38"/>
      <c r="H26" s="36"/>
      <c r="I26" s="12" t="str">
        <f>IF(H26&gt;0,LEFT(TEXT(VLOOKUP($H26,'Prüfungen Studiengang'!$A$4:$E$1966,4,FALSE),0),45),"")</f>
        <v/>
      </c>
      <c r="J26" s="11"/>
      <c r="K26" s="13" t="str">
        <f>IF(J26&gt;0,LEFT(TEXT(VLOOKUP($J26,'Prüfungen Studiengang'!$A$4:$E$1966,2,FALSE),0)&amp;"/"&amp;TEXT(VLOOKUP($J26,'Prüfungen Studiengang'!$A$4:$E$1966,3,FALSE),0)&amp;"/"&amp;TEXT(VLOOKUP($J26,'Prüfungen Studiengang'!$A$4:$E$1966,4,FALSE),0),45),"")</f>
        <v/>
      </c>
      <c r="L26" s="40" t="s">
        <v>31</v>
      </c>
      <c r="M26" s="7" t="str">
        <f>IF(OR(J26="",L26="A",L26="B",L26="C",L26="D"),"",(VLOOKUP($J26,'Prüfungen Studiengang'!$A$4:$E$1966,5,FALSE)))</f>
        <v/>
      </c>
      <c r="N26" s="39"/>
      <c r="O26" s="2"/>
    </row>
    <row r="27" spans="2:15" x14ac:dyDescent="0.25">
      <c r="B27" s="101"/>
      <c r="C27" s="102"/>
      <c r="D27" s="40"/>
      <c r="E27" s="9"/>
      <c r="F27" s="10"/>
      <c r="G27" s="38"/>
      <c r="H27" s="36"/>
      <c r="I27" s="12" t="str">
        <f>IF(H27&gt;0,LEFT(TEXT(VLOOKUP($H27,'Prüfungen Studiengang'!$A$4:$E$1966,4,FALSE),0),45),"")</f>
        <v/>
      </c>
      <c r="J27" s="11"/>
      <c r="K27" s="13" t="str">
        <f>IF(J27&gt;0,LEFT(TEXT(VLOOKUP($J27,'Prüfungen Studiengang'!$A$4:$E$1966,2,FALSE),0)&amp;"/"&amp;TEXT(VLOOKUP($J27,'Prüfungen Studiengang'!$A$4:$E$1966,3,FALSE),0)&amp;"/"&amp;TEXT(VLOOKUP($J27,'Prüfungen Studiengang'!$A$4:$E$1966,4,FALSE),0),45),"")</f>
        <v/>
      </c>
      <c r="L27" s="40" t="s">
        <v>31</v>
      </c>
      <c r="M27" s="7" t="str">
        <f>IF(OR(J27="",L27="A",L27="B",L27="C",L27="D"),"",(VLOOKUP($J27,'Prüfungen Studiengang'!$A$4:$E$1966,5,FALSE)))</f>
        <v/>
      </c>
      <c r="N27" s="39"/>
      <c r="O27" s="2"/>
    </row>
    <row r="28" spans="2:15" x14ac:dyDescent="0.25">
      <c r="B28" s="101"/>
      <c r="C28" s="102"/>
      <c r="D28" s="40"/>
      <c r="E28" s="9"/>
      <c r="F28" s="10"/>
      <c r="G28" s="38"/>
      <c r="H28" s="36"/>
      <c r="I28" s="12" t="str">
        <f>IF(H28&gt;0,LEFT(TEXT(VLOOKUP($H28,'Prüfungen Studiengang'!$A$4:$E$1966,4,FALSE),0),45),"")</f>
        <v/>
      </c>
      <c r="J28" s="11"/>
      <c r="K28" s="13" t="str">
        <f>IF(J28&gt;0,LEFT(TEXT(VLOOKUP($J28,'Prüfungen Studiengang'!$A$4:$E$1966,2,FALSE),0)&amp;"/"&amp;TEXT(VLOOKUP($J28,'Prüfungen Studiengang'!$A$4:$E$1966,3,FALSE),0)&amp;"/"&amp;TEXT(VLOOKUP($J28,'Prüfungen Studiengang'!$A$4:$E$1966,4,FALSE),0),45),"")</f>
        <v/>
      </c>
      <c r="L28" s="40" t="s">
        <v>31</v>
      </c>
      <c r="M28" s="7" t="str">
        <f>IF(OR(J28="",L28="A",L28="B",L28="C",L28="D"),"",(VLOOKUP($J28,'Prüfungen Studiengang'!$A$4:$E$1966,5,FALSE)))</f>
        <v/>
      </c>
      <c r="N28" s="39"/>
      <c r="O28" s="2"/>
    </row>
    <row r="29" spans="2:15" x14ac:dyDescent="0.25">
      <c r="B29" s="101"/>
      <c r="C29" s="102"/>
      <c r="D29" s="40"/>
      <c r="E29" s="9"/>
      <c r="F29" s="10"/>
      <c r="G29" s="38"/>
      <c r="H29" s="36"/>
      <c r="I29" s="12" t="str">
        <f>IF(H29&gt;0,LEFT(TEXT(VLOOKUP($H29,'Prüfungen Studiengang'!$A$4:$E$1966,4,FALSE),0),45),"")</f>
        <v/>
      </c>
      <c r="J29" s="11"/>
      <c r="K29" s="13" t="str">
        <f>IF(J29&gt;0,LEFT(TEXT(VLOOKUP($J29,'Prüfungen Studiengang'!$A$4:$E$1966,2,FALSE),0)&amp;"/"&amp;TEXT(VLOOKUP($J29,'Prüfungen Studiengang'!$A$4:$E$1966,3,FALSE),0)&amp;"/"&amp;TEXT(VLOOKUP($J29,'Prüfungen Studiengang'!$A$4:$E$1966,4,FALSE),0),45),"")</f>
        <v/>
      </c>
      <c r="L29" s="40" t="s">
        <v>31</v>
      </c>
      <c r="M29" s="7" t="str">
        <f>IF(OR(J29="",L29="A",L29="B",L29="C",L29="D"),"",(VLOOKUP($J29,'Prüfungen Studiengang'!$A$4:$E$1966,5,FALSE)))</f>
        <v/>
      </c>
      <c r="N29" s="39"/>
      <c r="O29" s="2"/>
    </row>
    <row r="30" spans="2:15" x14ac:dyDescent="0.25">
      <c r="B30" s="101"/>
      <c r="C30" s="102"/>
      <c r="D30" s="40"/>
      <c r="E30" s="9"/>
      <c r="F30" s="10"/>
      <c r="G30" s="38"/>
      <c r="H30" s="36"/>
      <c r="I30" s="12" t="str">
        <f>IF(H30&gt;0,LEFT(TEXT(VLOOKUP($H30,'Prüfungen Studiengang'!$A$4:$E$1966,4,FALSE),0),45),"")</f>
        <v/>
      </c>
      <c r="J30" s="11"/>
      <c r="K30" s="13" t="str">
        <f>IF(J30&gt;0,LEFT(TEXT(VLOOKUP($J30,'Prüfungen Studiengang'!$A$4:$E$1966,2,FALSE),0)&amp;"/"&amp;TEXT(VLOOKUP($J30,'Prüfungen Studiengang'!$A$4:$E$1966,3,FALSE),0)&amp;"/"&amp;TEXT(VLOOKUP($J30,'Prüfungen Studiengang'!$A$4:$E$1966,4,FALSE),0),45),"")</f>
        <v/>
      </c>
      <c r="L30" s="40" t="s">
        <v>31</v>
      </c>
      <c r="M30" s="7" t="str">
        <f>IF(OR(J30="",L30="A",L30="B",L30="C",L30="D"),"",(VLOOKUP($J30,'Prüfungen Studiengang'!$A$4:$E$1966,5,FALSE)))</f>
        <v/>
      </c>
      <c r="N30" s="39"/>
      <c r="O30" s="2"/>
    </row>
    <row r="31" spans="2:15" x14ac:dyDescent="0.25">
      <c r="B31" s="101"/>
      <c r="C31" s="102"/>
      <c r="D31" s="40"/>
      <c r="E31" s="9"/>
      <c r="F31" s="10"/>
      <c r="G31" s="38"/>
      <c r="H31" s="36"/>
      <c r="I31" s="12" t="str">
        <f>IF(H31&gt;0,LEFT(TEXT(VLOOKUP($H31,'Prüfungen Studiengang'!$A$4:$E$1966,4,FALSE),0),45),"")</f>
        <v/>
      </c>
      <c r="J31" s="11"/>
      <c r="K31" s="13" t="str">
        <f>IF(J31&gt;0,LEFT(TEXT(VLOOKUP($J31,'Prüfungen Studiengang'!$A$4:$E$1966,2,FALSE),0)&amp;"/"&amp;TEXT(VLOOKUP($J31,'Prüfungen Studiengang'!$A$4:$E$1966,3,FALSE),0)&amp;"/"&amp;TEXT(VLOOKUP($J31,'Prüfungen Studiengang'!$A$4:$E$1966,4,FALSE),0),45),"")</f>
        <v/>
      </c>
      <c r="L31" s="40" t="s">
        <v>31</v>
      </c>
      <c r="M31" s="7" t="str">
        <f>IF(OR(J31="",L31="A",L31="B",L31="C",L31="D"),"",(VLOOKUP($J31,'Prüfungen Studiengang'!$A$4:$E$1966,5,FALSE)))</f>
        <v/>
      </c>
      <c r="N31" s="39"/>
      <c r="O31" s="2"/>
    </row>
    <row r="32" spans="2:15" x14ac:dyDescent="0.25">
      <c r="B32" s="101"/>
      <c r="C32" s="102"/>
      <c r="D32" s="40"/>
      <c r="E32" s="9"/>
      <c r="F32" s="10"/>
      <c r="G32" s="38"/>
      <c r="H32" s="36"/>
      <c r="I32" s="12" t="str">
        <f>IF(H32&gt;0,LEFT(TEXT(VLOOKUP($H32,'Prüfungen Studiengang'!$A$4:$E$1966,4,FALSE),0),45),"")</f>
        <v/>
      </c>
      <c r="J32" s="11"/>
      <c r="K32" s="13" t="str">
        <f>IF(J32&gt;0,LEFT(TEXT(VLOOKUP($J32,'Prüfungen Studiengang'!$A$4:$E$1966,2,FALSE),0)&amp;"/"&amp;TEXT(VLOOKUP($J32,'Prüfungen Studiengang'!$A$4:$E$1966,3,FALSE),0)&amp;"/"&amp;TEXT(VLOOKUP($J32,'Prüfungen Studiengang'!$A$4:$E$1966,4,FALSE),0),45),"")</f>
        <v/>
      </c>
      <c r="L32" s="40" t="s">
        <v>31</v>
      </c>
      <c r="M32" s="7" t="str">
        <f>IF(OR(J32="",L32="A",L32="B",L32="C",L32="D"),"",(VLOOKUP($J32,'Prüfungen Studiengang'!$A$4:$E$1966,5,FALSE)))</f>
        <v/>
      </c>
      <c r="N32" s="39"/>
      <c r="O32" s="2"/>
    </row>
    <row r="33" spans="2:15" x14ac:dyDescent="0.25">
      <c r="B33" s="101"/>
      <c r="C33" s="102"/>
      <c r="D33" s="40"/>
      <c r="E33" s="9"/>
      <c r="F33" s="10"/>
      <c r="G33" s="38"/>
      <c r="H33" s="36"/>
      <c r="I33" s="12" t="str">
        <f>IF(H33&gt;0,LEFT(TEXT(VLOOKUP($H33,'Prüfungen Studiengang'!$A$4:$E$1966,4,FALSE),0),45),"")</f>
        <v/>
      </c>
      <c r="J33" s="11"/>
      <c r="K33" s="13" t="str">
        <f>IF(J33&gt;0,LEFT(TEXT(VLOOKUP($J33,'Prüfungen Studiengang'!$A$4:$E$1966,2,FALSE),0)&amp;"/"&amp;TEXT(VLOOKUP($J33,'Prüfungen Studiengang'!$A$4:$E$1966,3,FALSE),0)&amp;"/"&amp;TEXT(VLOOKUP($J33,'Prüfungen Studiengang'!$A$4:$E$1966,4,FALSE),0),45),"")</f>
        <v/>
      </c>
      <c r="L33" s="40" t="s">
        <v>31</v>
      </c>
      <c r="M33" s="7" t="str">
        <f>IF(OR(J33="",L33="A",L33="B",L33="C",L33="D"),"",(VLOOKUP($J33,'Prüfungen Studiengang'!$A$4:$E$1966,5,FALSE)))</f>
        <v/>
      </c>
      <c r="N33" s="39"/>
      <c r="O33" s="2"/>
    </row>
    <row r="34" spans="2:15" x14ac:dyDescent="0.25">
      <c r="B34" s="101"/>
      <c r="C34" s="102"/>
      <c r="D34" s="40"/>
      <c r="E34" s="9"/>
      <c r="F34" s="10"/>
      <c r="G34" s="38"/>
      <c r="H34" s="36"/>
      <c r="I34" s="12" t="str">
        <f>IF(H34&gt;0,LEFT(TEXT(VLOOKUP($H34,'Prüfungen Studiengang'!$A$4:$E$1966,4,FALSE),0),45),"")</f>
        <v/>
      </c>
      <c r="J34" s="11"/>
      <c r="K34" s="13" t="str">
        <f>IF(J34&gt;0,LEFT(TEXT(VLOOKUP($J34,'Prüfungen Studiengang'!$A$4:$E$1966,2,FALSE),0)&amp;"/"&amp;TEXT(VLOOKUP($J34,'Prüfungen Studiengang'!$A$4:$E$1966,3,FALSE),0)&amp;"/"&amp;TEXT(VLOOKUP($J34,'Prüfungen Studiengang'!$A$4:$E$1966,4,FALSE),0),45),"")</f>
        <v/>
      </c>
      <c r="L34" s="40" t="s">
        <v>31</v>
      </c>
      <c r="M34" s="7" t="str">
        <f>IF(OR(J34="",L34="A",L34="B",L34="C",L34="D"),"",(VLOOKUP($J34,'Prüfungen Studiengang'!$A$4:$E$1966,5,FALSE)))</f>
        <v/>
      </c>
      <c r="N34" s="39"/>
      <c r="O34" s="2"/>
    </row>
    <row r="35" spans="2:15" ht="16.5" thickBot="1" x14ac:dyDescent="0.3">
      <c r="B35" s="101"/>
      <c r="C35" s="102"/>
      <c r="D35" s="40"/>
      <c r="E35" s="9"/>
      <c r="F35" s="10"/>
      <c r="G35" s="38"/>
      <c r="H35" s="36"/>
      <c r="I35" s="12" t="str">
        <f>IF(H35&gt;0,LEFT(TEXT(VLOOKUP($H35,'Prüfungen Studiengang'!$A$4:$E$1966,4,FALSE),0),45),"")</f>
        <v/>
      </c>
      <c r="J35" s="11"/>
      <c r="K35" s="13" t="str">
        <f>IF(J35&gt;0,LEFT(TEXT(VLOOKUP($J35,'Prüfungen Studiengang'!$A$4:$E$1966,2,FALSE),0)&amp;"/"&amp;TEXT(VLOOKUP($J35,'Prüfungen Studiengang'!$A$4:$E$1966,3,FALSE),0)&amp;"/"&amp;TEXT(VLOOKUP($J35,'Prüfungen Studiengang'!$A$4:$E$1966,4,FALSE),0),45),"")</f>
        <v/>
      </c>
      <c r="L35" s="40" t="s">
        <v>31</v>
      </c>
      <c r="M35" s="7" t="str">
        <f>IF(OR(J35="",L35="A",L35="B",L35="C",L35="D"),"",(VLOOKUP($J35,'Prüfungen Studiengang'!$A$4:$E$1966,5,FALSE)))</f>
        <v/>
      </c>
      <c r="N35" s="39"/>
      <c r="O35" s="2"/>
    </row>
    <row r="36" spans="2:15" ht="33.75" customHeight="1" x14ac:dyDescent="0.25">
      <c r="B36" s="141" t="s">
        <v>39</v>
      </c>
      <c r="C36" s="142"/>
      <c r="D36" s="142"/>
      <c r="E36" s="142"/>
      <c r="F36" s="142"/>
      <c r="G36" s="142"/>
      <c r="H36" s="142"/>
      <c r="I36" s="143"/>
      <c r="J36" s="110" t="s">
        <v>5</v>
      </c>
      <c r="K36" s="111"/>
      <c r="L36" s="111"/>
      <c r="M36" s="24">
        <f>SUMIF($L$11:$L$35,"Ja",$M$11:$M$35)</f>
        <v>0</v>
      </c>
      <c r="N36" s="112" t="s">
        <v>29</v>
      </c>
      <c r="O36" s="113"/>
    </row>
    <row r="37" spans="2:15" ht="30" customHeight="1" x14ac:dyDescent="0.25">
      <c r="B37" s="144"/>
      <c r="C37" s="145"/>
      <c r="D37" s="145"/>
      <c r="E37" s="145"/>
      <c r="F37" s="145"/>
      <c r="G37" s="145"/>
      <c r="H37" s="145"/>
      <c r="I37" s="146"/>
      <c r="J37" s="133" t="s">
        <v>36</v>
      </c>
      <c r="K37" s="134"/>
      <c r="L37" s="135" t="str">
        <f>IF(M36*7/210&lt;0.5,"Bewerbung/Einschreibung in das 1. Fachsemester möglich.",IF(M36*7/210&lt;1.5,"Bewerbung/Einschreibung in das 2. Fachsemester möglich.",IF(M36*7/210&lt;2.5,"Bewerbung/Einschreibung in das 3. Fachsemester möglich.",IF(M36*7/210&lt;3.5,"Bewerbung/Einschreibung in das 4. Fachsemester möglich.",IF(M36*7/210&lt;4.5,"Bewerbung/Einschreibung in das 5. Fachsemester möglich.",IF(M36*7/210&lt;5.5,"Bewerbung/Einschreibung in das 6. Fachsemester möglich.",IF(M36*7/210&lt;6.5,"Bewerbung/Einschreibung in das 7. Fachsemester möglich.")))))))</f>
        <v>Bewerbung/Einschreibung in das 1. Fachsemester möglich.</v>
      </c>
      <c r="M37" s="136"/>
      <c r="N37" s="136"/>
      <c r="O37" s="137"/>
    </row>
    <row r="38" spans="2:15" ht="24.75" customHeight="1" thickBot="1" x14ac:dyDescent="0.3">
      <c r="B38" s="155" t="s">
        <v>40</v>
      </c>
      <c r="C38" s="156"/>
      <c r="D38" s="156"/>
      <c r="E38" s="156"/>
      <c r="F38" s="156"/>
      <c r="G38" s="156"/>
      <c r="H38" s="156"/>
      <c r="I38" s="157"/>
      <c r="J38" s="108" t="str">
        <f>+TEXT(M36,"0")&amp;" x "&amp;TEXT(O7,"0")&amp;" : "&amp;TEXT(O7*30,"000")&amp;" = "&amp;TEXT(M36/30,"0,0")&amp;" Semester"</f>
        <v>0 x 4 : 120 = 0,0 Semester</v>
      </c>
      <c r="K38" s="109"/>
      <c r="L38" s="138"/>
      <c r="M38" s="139"/>
      <c r="N38" s="139"/>
      <c r="O38" s="140"/>
    </row>
    <row r="39" spans="2:15" ht="12.6" customHeight="1" x14ac:dyDescent="0.25">
      <c r="B39" s="25"/>
      <c r="E39" s="25"/>
      <c r="F39" s="25"/>
      <c r="G39" s="25"/>
      <c r="H39" s="25"/>
      <c r="I39" s="25"/>
      <c r="J39" s="22"/>
      <c r="K39" s="22"/>
      <c r="L39" s="21"/>
      <c r="M39" s="21"/>
      <c r="N39" s="21"/>
      <c r="O39" s="21"/>
    </row>
    <row r="40" spans="2:15" ht="15" customHeight="1" x14ac:dyDescent="0.25">
      <c r="B40" s="30" t="s">
        <v>60</v>
      </c>
      <c r="C40" s="30"/>
      <c r="D40" s="30"/>
      <c r="E40" s="30"/>
      <c r="F40" s="147" t="s">
        <v>46</v>
      </c>
      <c r="G40" s="147"/>
      <c r="H40" s="147"/>
      <c r="I40" s="147"/>
      <c r="J40" s="147" t="s">
        <v>47</v>
      </c>
      <c r="K40" s="147"/>
      <c r="L40" s="147"/>
      <c r="M40" s="147"/>
      <c r="N40" s="147"/>
      <c r="O40" s="30"/>
    </row>
    <row r="41" spans="2:15" ht="15" customHeight="1" x14ac:dyDescent="0.25">
      <c r="B41" s="30"/>
      <c r="C41" s="30"/>
      <c r="D41" s="30"/>
      <c r="E41" s="30"/>
      <c r="F41" s="147" t="s">
        <v>48</v>
      </c>
      <c r="G41" s="147"/>
      <c r="H41" s="147"/>
      <c r="I41" s="147"/>
      <c r="J41" s="147" t="s">
        <v>49</v>
      </c>
      <c r="K41" s="147"/>
      <c r="L41" s="147"/>
      <c r="M41" s="147"/>
      <c r="N41" s="147"/>
      <c r="O41" s="30"/>
    </row>
    <row r="42" spans="2:15" ht="7.5" customHeight="1" x14ac:dyDescent="0.25">
      <c r="O42" s="30"/>
    </row>
    <row r="43" spans="2:15" ht="15" customHeight="1" x14ac:dyDescent="0.25">
      <c r="B43" s="147" t="s">
        <v>61</v>
      </c>
      <c r="C43" s="147"/>
      <c r="D43" s="147"/>
      <c r="F43" s="29"/>
      <c r="G43" s="29"/>
      <c r="H43" s="29"/>
      <c r="I43" s="29"/>
      <c r="J43" s="29"/>
      <c r="K43" s="29"/>
      <c r="L43" s="29"/>
      <c r="M43" s="29"/>
      <c r="N43" s="29"/>
      <c r="O43" s="30"/>
    </row>
    <row r="44" spans="2:15" ht="15" customHeight="1" x14ac:dyDescent="0.25">
      <c r="B44" t="s">
        <v>56</v>
      </c>
      <c r="C44" s="149" t="s">
        <v>57</v>
      </c>
      <c r="D44" s="149"/>
      <c r="E44" s="89" t="s">
        <v>67</v>
      </c>
      <c r="F44" s="89"/>
      <c r="G44" s="74" t="s">
        <v>68</v>
      </c>
      <c r="O44" s="30"/>
    </row>
    <row r="45" spans="2:15" ht="15" customHeight="1" x14ac:dyDescent="0.25">
      <c r="O45" s="72"/>
    </row>
    <row r="46" spans="2:15" ht="15" customHeight="1" x14ac:dyDescent="0.25">
      <c r="B46" s="30" t="s">
        <v>62</v>
      </c>
      <c r="C46" s="30"/>
      <c r="D46" s="30"/>
      <c r="E46" s="29"/>
      <c r="F46" s="29"/>
      <c r="G46" s="29"/>
      <c r="H46" s="29"/>
      <c r="I46" s="29"/>
      <c r="J46" s="29"/>
      <c r="K46" s="29"/>
      <c r="O46" s="29"/>
    </row>
    <row r="47" spans="2:15" ht="15" customHeight="1" x14ac:dyDescent="0.25">
      <c r="B47" s="71" t="s">
        <v>6</v>
      </c>
      <c r="C47" s="71"/>
      <c r="D47" s="71"/>
      <c r="E47" s="71"/>
      <c r="F47" s="71"/>
      <c r="G47" s="71"/>
      <c r="H47" s="71"/>
      <c r="I47" s="71" t="s">
        <v>19</v>
      </c>
      <c r="J47" s="71"/>
      <c r="K47" s="71"/>
      <c r="L47" s="4"/>
      <c r="M47" s="4"/>
      <c r="N47" s="4"/>
    </row>
    <row r="48" spans="2:15" ht="15" customHeight="1" x14ac:dyDescent="0.25">
      <c r="B48" s="152" t="s">
        <v>7</v>
      </c>
      <c r="C48" s="152"/>
      <c r="D48" s="152"/>
      <c r="E48" s="152"/>
      <c r="F48" s="152"/>
      <c r="G48" s="152"/>
      <c r="H48" s="152"/>
      <c r="I48" s="152" t="s">
        <v>8</v>
      </c>
      <c r="J48" s="152"/>
      <c r="K48" s="152"/>
    </row>
    <row r="49" spans="2:15" ht="15" customHeight="1" x14ac:dyDescent="0.25">
      <c r="C49" s="48"/>
      <c r="D49" s="48"/>
      <c r="E49" s="48"/>
      <c r="F49" s="47"/>
      <c r="O49" s="4"/>
    </row>
    <row r="50" spans="2:15" x14ac:dyDescent="0.25">
      <c r="B50" s="3" t="s">
        <v>37</v>
      </c>
      <c r="C50" s="3"/>
      <c r="D50" s="3"/>
      <c r="E50" s="4"/>
      <c r="F50" s="4"/>
    </row>
    <row r="52" spans="2:15" ht="27" x14ac:dyDescent="0.25">
      <c r="B52" s="23" t="s">
        <v>0</v>
      </c>
      <c r="C52" s="23" t="s">
        <v>38</v>
      </c>
      <c r="D52" s="148" t="s">
        <v>24</v>
      </c>
      <c r="E52" s="148"/>
      <c r="F52" s="148"/>
      <c r="G52" s="148"/>
      <c r="H52" s="148"/>
      <c r="I52" s="148"/>
      <c r="J52" s="148"/>
      <c r="K52" s="148"/>
      <c r="L52" s="148"/>
      <c r="M52" s="148"/>
      <c r="N52" s="148"/>
      <c r="O52" s="148"/>
    </row>
    <row r="53" spans="2:15" x14ac:dyDescent="0.25">
      <c r="B53" s="28"/>
      <c r="C53" s="28"/>
      <c r="D53" s="86"/>
      <c r="E53" s="87"/>
      <c r="F53" s="87"/>
      <c r="G53" s="87"/>
      <c r="H53" s="87"/>
      <c r="I53" s="87"/>
      <c r="J53" s="87"/>
      <c r="K53" s="87"/>
      <c r="L53" s="87"/>
      <c r="M53" s="87"/>
      <c r="N53" s="87"/>
      <c r="O53" s="88"/>
    </row>
    <row r="54" spans="2:15" x14ac:dyDescent="0.25">
      <c r="B54" s="28"/>
      <c r="C54" s="28"/>
      <c r="D54" s="86"/>
      <c r="E54" s="87"/>
      <c r="F54" s="87"/>
      <c r="G54" s="87"/>
      <c r="H54" s="87"/>
      <c r="I54" s="87"/>
      <c r="J54" s="87"/>
      <c r="K54" s="87"/>
      <c r="L54" s="87"/>
      <c r="M54" s="87"/>
      <c r="N54" s="87"/>
      <c r="O54" s="88"/>
    </row>
    <row r="55" spans="2:15" x14ac:dyDescent="0.25">
      <c r="B55" s="28"/>
      <c r="C55" s="28"/>
      <c r="D55" s="86"/>
      <c r="E55" s="87"/>
      <c r="F55" s="87"/>
      <c r="G55" s="87"/>
      <c r="H55" s="87"/>
      <c r="I55" s="87"/>
      <c r="J55" s="87"/>
      <c r="K55" s="87"/>
      <c r="L55" s="87"/>
      <c r="M55" s="87"/>
      <c r="N55" s="87"/>
      <c r="O55" s="88"/>
    </row>
    <row r="56" spans="2:15" x14ac:dyDescent="0.25">
      <c r="B56" s="28"/>
      <c r="C56" s="28"/>
      <c r="D56" s="86"/>
      <c r="E56" s="87"/>
      <c r="F56" s="87"/>
      <c r="G56" s="87"/>
      <c r="H56" s="87"/>
      <c r="I56" s="87"/>
      <c r="J56" s="87"/>
      <c r="K56" s="87"/>
      <c r="L56" s="87"/>
      <c r="M56" s="87"/>
      <c r="N56" s="87"/>
      <c r="O56" s="88"/>
    </row>
    <row r="57" spans="2:15" x14ac:dyDescent="0.25">
      <c r="B57" s="28"/>
      <c r="C57" s="28"/>
      <c r="D57" s="86"/>
      <c r="E57" s="87"/>
      <c r="F57" s="87"/>
      <c r="G57" s="87"/>
      <c r="H57" s="87"/>
      <c r="I57" s="87"/>
      <c r="J57" s="87"/>
      <c r="K57" s="87"/>
      <c r="L57" s="87"/>
      <c r="M57" s="87"/>
      <c r="N57" s="87"/>
      <c r="O57" s="88"/>
    </row>
    <row r="58" spans="2:15" x14ac:dyDescent="0.25">
      <c r="B58" s="28"/>
      <c r="C58" s="28"/>
      <c r="D58" s="86"/>
      <c r="E58" s="87"/>
      <c r="F58" s="87"/>
      <c r="G58" s="87"/>
      <c r="H58" s="87"/>
      <c r="I58" s="87"/>
      <c r="J58" s="87"/>
      <c r="K58" s="87"/>
      <c r="L58" s="87"/>
      <c r="M58" s="87"/>
      <c r="N58" s="87"/>
      <c r="O58" s="88"/>
    </row>
    <row r="59" spans="2:15" x14ac:dyDescent="0.25">
      <c r="B59" s="28"/>
      <c r="C59" s="28"/>
      <c r="D59" s="86"/>
      <c r="E59" s="87"/>
      <c r="F59" s="87"/>
      <c r="G59" s="87"/>
      <c r="H59" s="87"/>
      <c r="I59" s="87"/>
      <c r="J59" s="87"/>
      <c r="K59" s="87"/>
      <c r="L59" s="87"/>
      <c r="M59" s="87"/>
      <c r="N59" s="87"/>
      <c r="O59" s="88"/>
    </row>
    <row r="60" spans="2:15" x14ac:dyDescent="0.25">
      <c r="B60" s="28"/>
      <c r="C60" s="28"/>
      <c r="D60" s="86"/>
      <c r="E60" s="87"/>
      <c r="F60" s="87"/>
      <c r="G60" s="87"/>
      <c r="H60" s="87"/>
      <c r="I60" s="87"/>
      <c r="J60" s="87"/>
      <c r="K60" s="87"/>
      <c r="L60" s="87"/>
      <c r="M60" s="87"/>
      <c r="N60" s="87"/>
      <c r="O60" s="88"/>
    </row>
    <row r="61" spans="2:15" x14ac:dyDescent="0.25">
      <c r="B61" s="28"/>
      <c r="C61" s="28"/>
      <c r="D61" s="86"/>
      <c r="E61" s="87"/>
      <c r="F61" s="87"/>
      <c r="G61" s="87"/>
      <c r="H61" s="87"/>
      <c r="I61" s="87"/>
      <c r="J61" s="87"/>
      <c r="K61" s="87"/>
      <c r="L61" s="87"/>
      <c r="M61" s="87"/>
      <c r="N61" s="87"/>
      <c r="O61" s="88"/>
    </row>
    <row r="62" spans="2:15" x14ac:dyDescent="0.25">
      <c r="B62" s="28"/>
      <c r="C62" s="28"/>
      <c r="D62" s="86"/>
      <c r="E62" s="87"/>
      <c r="F62" s="87"/>
      <c r="G62" s="87"/>
      <c r="H62" s="87"/>
      <c r="I62" s="87"/>
      <c r="J62" s="87"/>
      <c r="K62" s="87"/>
      <c r="L62" s="87"/>
      <c r="M62" s="87"/>
      <c r="N62" s="87"/>
      <c r="O62" s="88"/>
    </row>
    <row r="63" spans="2:15" x14ac:dyDescent="0.25">
      <c r="B63" s="28"/>
      <c r="C63" s="28"/>
      <c r="D63" s="86"/>
      <c r="E63" s="87"/>
      <c r="F63" s="87"/>
      <c r="G63" s="87"/>
      <c r="H63" s="87"/>
      <c r="I63" s="87"/>
      <c r="J63" s="87"/>
      <c r="K63" s="87"/>
      <c r="L63" s="87"/>
      <c r="M63" s="87"/>
      <c r="N63" s="87"/>
      <c r="O63" s="88"/>
    </row>
    <row r="64" spans="2:15" x14ac:dyDescent="0.25">
      <c r="B64" s="28"/>
      <c r="C64" s="28"/>
      <c r="D64" s="86"/>
      <c r="E64" s="87"/>
      <c r="F64" s="87"/>
      <c r="G64" s="87"/>
      <c r="H64" s="87"/>
      <c r="I64" s="87"/>
      <c r="J64" s="87"/>
      <c r="K64" s="87"/>
      <c r="L64" s="87"/>
      <c r="M64" s="87"/>
      <c r="N64" s="87"/>
      <c r="O64" s="88"/>
    </row>
    <row r="65" spans="2:15" x14ac:dyDescent="0.25">
      <c r="B65" s="28"/>
      <c r="C65" s="28"/>
      <c r="D65" s="86"/>
      <c r="E65" s="87"/>
      <c r="F65" s="87"/>
      <c r="G65" s="87"/>
      <c r="H65" s="87"/>
      <c r="I65" s="87"/>
      <c r="J65" s="87"/>
      <c r="K65" s="87"/>
      <c r="L65" s="87"/>
      <c r="M65" s="87"/>
      <c r="N65" s="87"/>
      <c r="O65" s="88"/>
    </row>
    <row r="66" spans="2:15" x14ac:dyDescent="0.25">
      <c r="B66" s="26"/>
      <c r="C66" s="26"/>
      <c r="D66" s="26"/>
      <c r="E66" s="27"/>
      <c r="F66" s="27"/>
      <c r="G66" s="27"/>
      <c r="H66" s="27"/>
      <c r="I66" s="27"/>
      <c r="J66" s="27"/>
      <c r="K66" s="27"/>
      <c r="L66" s="27"/>
      <c r="M66" s="27"/>
      <c r="N66" s="27"/>
      <c r="O66" s="27"/>
    </row>
    <row r="67" spans="2:15" x14ac:dyDescent="0.25">
      <c r="B67" s="5" t="s">
        <v>34</v>
      </c>
      <c r="C67" s="5"/>
      <c r="D67" s="5"/>
      <c r="E67" s="5"/>
      <c r="F67" s="5"/>
      <c r="G67" s="5"/>
      <c r="H67" s="5"/>
      <c r="I67" s="5"/>
      <c r="J67" s="5"/>
      <c r="K67" s="5"/>
      <c r="L67" s="5"/>
      <c r="M67" s="5"/>
      <c r="N67" s="5"/>
      <c r="O67" s="5"/>
    </row>
    <row r="68" spans="2:15" x14ac:dyDescent="0.25">
      <c r="B68" s="5"/>
      <c r="C68" s="5"/>
      <c r="D68" s="5"/>
      <c r="E68" s="5"/>
      <c r="F68" s="5"/>
      <c r="G68" s="5"/>
      <c r="H68" s="5"/>
      <c r="I68" s="5"/>
      <c r="J68" s="5"/>
      <c r="K68" s="5"/>
      <c r="L68" s="5"/>
      <c r="M68" s="5"/>
      <c r="N68" s="5"/>
      <c r="O68" s="5"/>
    </row>
    <row r="69" spans="2:15" s="18" customFormat="1" x14ac:dyDescent="0.25">
      <c r="B69" s="151" t="s">
        <v>54</v>
      </c>
      <c r="C69" s="151"/>
      <c r="D69" s="151"/>
      <c r="E69" s="151"/>
      <c r="F69" s="151"/>
      <c r="G69" s="151"/>
      <c r="H69" s="151"/>
      <c r="I69" s="151"/>
      <c r="J69" s="151"/>
      <c r="K69" s="151"/>
      <c r="L69" s="151"/>
      <c r="M69" s="151"/>
      <c r="N69" s="151"/>
      <c r="O69" s="151"/>
    </row>
    <row r="70" spans="2:15" x14ac:dyDescent="0.25">
      <c r="B70" s="151"/>
      <c r="C70" s="151"/>
      <c r="D70" s="151"/>
      <c r="E70" s="151"/>
      <c r="F70" s="151"/>
      <c r="G70" s="151"/>
      <c r="H70" s="151"/>
      <c r="I70" s="151"/>
      <c r="J70" s="151"/>
      <c r="K70" s="151"/>
      <c r="L70" s="151"/>
      <c r="M70" s="151"/>
      <c r="N70" s="151"/>
      <c r="O70" s="151"/>
    </row>
    <row r="71" spans="2:15" x14ac:dyDescent="0.25">
      <c r="B71" s="19"/>
      <c r="C71" s="19"/>
      <c r="D71" s="46"/>
      <c r="E71" s="19"/>
      <c r="F71" s="19"/>
      <c r="G71" s="19"/>
      <c r="H71" s="19"/>
      <c r="I71" s="19"/>
      <c r="J71" s="19"/>
      <c r="K71" s="19"/>
      <c r="L71" s="19"/>
      <c r="M71" s="19"/>
      <c r="N71" s="19"/>
      <c r="O71" s="19"/>
    </row>
    <row r="72" spans="2:15" x14ac:dyDescent="0.25">
      <c r="B72" s="6" t="s">
        <v>35</v>
      </c>
      <c r="C72" s="6"/>
      <c r="D72" s="6"/>
      <c r="E72" s="5"/>
      <c r="F72" s="5"/>
      <c r="G72" s="5"/>
      <c r="H72" s="5"/>
      <c r="I72" s="5"/>
      <c r="J72" s="5"/>
      <c r="K72" s="5"/>
      <c r="L72" s="5"/>
      <c r="M72" s="5"/>
      <c r="N72" s="5"/>
      <c r="O72" s="5"/>
    </row>
    <row r="73" spans="2:15" ht="15.75" customHeight="1" x14ac:dyDescent="0.25">
      <c r="B73" s="132" t="s">
        <v>50</v>
      </c>
      <c r="C73" s="132"/>
      <c r="D73" s="132"/>
      <c r="E73" s="132"/>
      <c r="F73" s="132"/>
      <c r="G73" s="132"/>
      <c r="H73" s="132"/>
      <c r="I73" s="132"/>
      <c r="J73" s="132"/>
      <c r="K73" s="132"/>
      <c r="L73" s="132"/>
      <c r="M73" s="132"/>
      <c r="N73" s="132"/>
      <c r="O73" s="132"/>
    </row>
    <row r="74" spans="2:15" x14ac:dyDescent="0.25">
      <c r="B74" s="132"/>
      <c r="C74" s="132"/>
      <c r="D74" s="132"/>
      <c r="E74" s="132"/>
      <c r="F74" s="132"/>
      <c r="G74" s="132"/>
      <c r="H74" s="132"/>
      <c r="I74" s="132"/>
      <c r="J74" s="132"/>
      <c r="K74" s="132"/>
      <c r="L74" s="132"/>
      <c r="M74" s="132"/>
      <c r="N74" s="132"/>
      <c r="O74" s="132"/>
    </row>
    <row r="75" spans="2:15" x14ac:dyDescent="0.25">
      <c r="B75" s="132"/>
      <c r="C75" s="132"/>
      <c r="D75" s="132"/>
      <c r="E75" s="132"/>
      <c r="F75" s="132"/>
      <c r="G75" s="132"/>
      <c r="H75" s="132"/>
      <c r="I75" s="132"/>
      <c r="J75" s="132"/>
      <c r="K75" s="132"/>
      <c r="L75" s="132"/>
      <c r="M75" s="132"/>
      <c r="N75" s="132"/>
      <c r="O75" s="132"/>
    </row>
    <row r="76" spans="2:15" x14ac:dyDescent="0.25">
      <c r="C76" s="5"/>
      <c r="D76" s="5"/>
      <c r="E76" s="5"/>
      <c r="F76" s="5"/>
      <c r="G76" s="5"/>
      <c r="H76" s="5"/>
      <c r="I76" s="5"/>
      <c r="J76" s="5"/>
      <c r="K76" s="5"/>
      <c r="L76" s="5"/>
      <c r="M76" s="5"/>
      <c r="N76" s="5"/>
      <c r="O76" s="5"/>
    </row>
    <row r="77" spans="2:15" x14ac:dyDescent="0.25">
      <c r="B77" s="5" t="s">
        <v>14</v>
      </c>
      <c r="C77" s="5"/>
      <c r="D77" s="5"/>
      <c r="E77" s="5"/>
      <c r="F77" s="5"/>
      <c r="G77" s="5"/>
      <c r="H77" s="5"/>
      <c r="I77" s="5"/>
      <c r="J77" s="5"/>
      <c r="K77" s="5"/>
      <c r="L77" s="5"/>
      <c r="M77" s="5"/>
      <c r="N77" s="5"/>
      <c r="O77" s="5"/>
    </row>
    <row r="78" spans="2:15" x14ac:dyDescent="0.25">
      <c r="B78" s="5"/>
      <c r="C78" s="5"/>
      <c r="D78" s="5"/>
      <c r="E78" s="5"/>
      <c r="F78" s="5"/>
      <c r="G78" s="5"/>
      <c r="H78" s="5"/>
      <c r="I78" s="5"/>
      <c r="J78" s="5"/>
      <c r="K78" s="5"/>
      <c r="L78" s="5"/>
      <c r="M78" s="5"/>
      <c r="N78" s="5"/>
      <c r="O78" s="5"/>
    </row>
    <row r="79" spans="2:15" x14ac:dyDescent="0.25">
      <c r="B79" s="5" t="s">
        <v>15</v>
      </c>
      <c r="C79" s="5"/>
      <c r="D79" s="5"/>
      <c r="E79" s="5"/>
      <c r="F79" s="5"/>
      <c r="G79" s="5"/>
      <c r="H79" s="5"/>
      <c r="I79" s="5"/>
      <c r="J79" s="5"/>
      <c r="K79" s="5"/>
      <c r="L79" s="5"/>
      <c r="M79" s="5"/>
      <c r="N79" s="5"/>
      <c r="O79" s="5"/>
    </row>
    <row r="80" spans="2:15" x14ac:dyDescent="0.25">
      <c r="B80" s="5" t="s">
        <v>95</v>
      </c>
      <c r="C80" s="5"/>
      <c r="D80" s="5"/>
      <c r="E80" s="5"/>
      <c r="F80" s="5"/>
      <c r="G80" s="5"/>
      <c r="H80" s="5"/>
      <c r="I80" s="5"/>
      <c r="J80" s="5"/>
      <c r="K80" s="5"/>
      <c r="L80" s="5"/>
      <c r="M80" s="5"/>
      <c r="N80" s="5"/>
      <c r="O80" s="5"/>
    </row>
    <row r="81" spans="2:15" x14ac:dyDescent="0.25">
      <c r="B81" s="5" t="s">
        <v>16</v>
      </c>
      <c r="C81" s="5"/>
      <c r="D81" s="5"/>
      <c r="E81" s="5"/>
      <c r="F81" s="5"/>
      <c r="G81" s="5"/>
      <c r="H81" s="5"/>
      <c r="I81" s="5"/>
      <c r="J81" s="5"/>
      <c r="K81" s="5"/>
      <c r="L81" s="5"/>
      <c r="M81" s="5"/>
      <c r="N81" s="5"/>
      <c r="O81" s="5"/>
    </row>
    <row r="82" spans="2:15" x14ac:dyDescent="0.25">
      <c r="B82" s="5"/>
      <c r="C82" s="5"/>
      <c r="D82" s="5"/>
      <c r="E82" s="5"/>
      <c r="F82" s="5"/>
      <c r="G82" s="5"/>
      <c r="H82" s="5"/>
      <c r="I82" s="5"/>
      <c r="J82" s="5"/>
      <c r="K82" s="5"/>
      <c r="L82" s="5"/>
      <c r="M82" s="5"/>
      <c r="N82" s="5"/>
      <c r="O82" s="5"/>
    </row>
    <row r="83" spans="2:15" x14ac:dyDescent="0.25">
      <c r="B83" s="5"/>
      <c r="C83" s="5"/>
      <c r="D83" s="5"/>
      <c r="E83" s="5"/>
      <c r="F83" s="5"/>
      <c r="G83" s="5"/>
      <c r="H83" s="5"/>
      <c r="I83" s="5"/>
      <c r="J83" s="5"/>
      <c r="K83" s="5"/>
      <c r="L83" s="5"/>
      <c r="M83" s="5"/>
      <c r="N83" s="5"/>
      <c r="O83" s="5"/>
    </row>
    <row r="84" spans="2:15" x14ac:dyDescent="0.25">
      <c r="B84" s="5" t="s">
        <v>17</v>
      </c>
      <c r="C84" s="5"/>
      <c r="D84" s="5"/>
      <c r="E84" s="5"/>
      <c r="F84" s="5"/>
      <c r="G84" s="5"/>
      <c r="H84" s="5"/>
      <c r="I84" s="5"/>
      <c r="J84" s="5"/>
      <c r="K84" s="5"/>
      <c r="L84" s="5"/>
      <c r="M84" s="5"/>
      <c r="N84" s="5"/>
      <c r="O84" s="5"/>
    </row>
    <row r="85" spans="2:15" x14ac:dyDescent="0.25">
      <c r="B85" s="34"/>
      <c r="C85" s="4"/>
      <c r="D85" s="4"/>
      <c r="E85" s="4"/>
    </row>
    <row r="86" spans="2:15" x14ac:dyDescent="0.25">
      <c r="B86" s="5" t="s">
        <v>18</v>
      </c>
    </row>
  </sheetData>
  <sheetProtection algorithmName="SHA-512" hashValue="RzAtj5Q2eucS5E14H8KoV9mQN4BXTqMMLB+aAGLbcMbrV+HXrCPtgCFj0CdyolX/+n5JkKqx5mHzyj1h7MVEuQ==" saltValue="NqHPaylckbuJwNE8o6Ob7w==" spinCount="100000" sheet="1" objects="1" scenarios="1" selectLockedCells="1"/>
  <protectedRanges>
    <protectedRange sqref="B1:B2 B3:D6 B7:O9 K11:K35 M11:M35 E10:O10 B10:C10 I11:I35" name="Seite 1"/>
    <protectedRange sqref="B36:O39" name="Seite 2"/>
    <protectedRange sqref="D10" name="Seite 1_1_1"/>
    <protectedRange sqref="O40:O48" name="Seite 2_2"/>
    <protectedRange sqref="J41:N41 B41:F41 C40:N40 B46:K48 L43:N43" name="Seite 2_2_1"/>
    <protectedRange sqref="B40" name="Seite 2_1_1"/>
    <protectedRange sqref="F43:K43" name="Seite 2_2_1_1"/>
  </protectedRanges>
  <customSheetViews>
    <customSheetView guid="{38361E96-C2A6-4991-ACAC-0C359CB3CB75}" showPageBreaks="1" printArea="1" view="pageLayout" topLeftCell="A81">
      <selection activeCell="B76" sqref="B76"/>
      <pageMargins left="0.35433070866141736" right="0.35433070866141736" top="0.39370078740157483" bottom="0.78740157480314965" header="0.51181102362204722" footer="0.51181102362204722"/>
      <printOptions horizontalCentered="1"/>
      <pageSetup paperSize="9" scale="80" orientation="landscape" r:id="rId1"/>
      <headerFooter>
        <oddFooter>&amp;CSeite &amp;P von &amp;N</oddFooter>
      </headerFooter>
    </customSheetView>
  </customSheetViews>
  <mergeCells count="75">
    <mergeCell ref="B2:O2"/>
    <mergeCell ref="B69:O70"/>
    <mergeCell ref="I48:K48"/>
    <mergeCell ref="M7:N7"/>
    <mergeCell ref="D54:O54"/>
    <mergeCell ref="D53:O53"/>
    <mergeCell ref="B38:I38"/>
    <mergeCell ref="B48:H48"/>
    <mergeCell ref="B35:C35"/>
    <mergeCell ref="B34:C34"/>
    <mergeCell ref="B16:C16"/>
    <mergeCell ref="H9:I9"/>
    <mergeCell ref="B28:C28"/>
    <mergeCell ref="B30:C30"/>
    <mergeCell ref="B12:C12"/>
    <mergeCell ref="B11:C11"/>
    <mergeCell ref="B73:O75"/>
    <mergeCell ref="J37:K37"/>
    <mergeCell ref="L37:O38"/>
    <mergeCell ref="B36:I37"/>
    <mergeCell ref="J41:N41"/>
    <mergeCell ref="J40:N40"/>
    <mergeCell ref="F40:I40"/>
    <mergeCell ref="F41:I41"/>
    <mergeCell ref="D65:O65"/>
    <mergeCell ref="D64:O64"/>
    <mergeCell ref="D61:O61"/>
    <mergeCell ref="D60:O60"/>
    <mergeCell ref="D63:O63"/>
    <mergeCell ref="D52:O52"/>
    <mergeCell ref="B43:D43"/>
    <mergeCell ref="C44:D44"/>
    <mergeCell ref="B1:O1"/>
    <mergeCell ref="J38:K38"/>
    <mergeCell ref="J36:L36"/>
    <mergeCell ref="N36:O36"/>
    <mergeCell ref="E3:O3"/>
    <mergeCell ref="E4:O4"/>
    <mergeCell ref="E5:O5"/>
    <mergeCell ref="E6:O6"/>
    <mergeCell ref="B13:C13"/>
    <mergeCell ref="E7:L7"/>
    <mergeCell ref="B31:C31"/>
    <mergeCell ref="B32:C32"/>
    <mergeCell ref="B33:C33"/>
    <mergeCell ref="B26:C26"/>
    <mergeCell ref="J8:O9"/>
    <mergeCell ref="B9:G9"/>
    <mergeCell ref="B10:C10"/>
    <mergeCell ref="B27:C27"/>
    <mergeCell ref="B29:C29"/>
    <mergeCell ref="B8:I8"/>
    <mergeCell ref="B20:C20"/>
    <mergeCell ref="B21:C21"/>
    <mergeCell ref="B22:C22"/>
    <mergeCell ref="B23:C23"/>
    <mergeCell ref="B24:C24"/>
    <mergeCell ref="B25:C25"/>
    <mergeCell ref="B19:C19"/>
    <mergeCell ref="B15:C15"/>
    <mergeCell ref="B14:C14"/>
    <mergeCell ref="B17:C17"/>
    <mergeCell ref="B18:C18"/>
    <mergeCell ref="B7:D7"/>
    <mergeCell ref="B6:D6"/>
    <mergeCell ref="B5:D5"/>
    <mergeCell ref="B4:D4"/>
    <mergeCell ref="B3:D3"/>
    <mergeCell ref="D55:O55"/>
    <mergeCell ref="E44:F44"/>
    <mergeCell ref="D62:O62"/>
    <mergeCell ref="D59:O59"/>
    <mergeCell ref="D58:O58"/>
    <mergeCell ref="D57:O57"/>
    <mergeCell ref="D56:O56"/>
  </mergeCells>
  <dataValidations count="2">
    <dataValidation type="list" showInputMessage="1" showErrorMessage="1" sqref="L11:L35" xr:uid="{00000000-0002-0000-0000-000000000000}">
      <formula1>"Ja,A,B,C,D,'"</formula1>
    </dataValidation>
    <dataValidation type="list" showInputMessage="1" sqref="D11:D35" xr:uid="{00000000-0002-0000-0000-000001000000}">
      <formula1>"I,A,B,W"</formula1>
    </dataValidation>
  </dataValidations>
  <printOptions horizontalCentered="1"/>
  <pageMargins left="0.35433070866141736" right="0.35433070866141736" top="0.39370078740157483" bottom="0.78740157480314965" header="0.51181102362204722" footer="0.51181102362204722"/>
  <pageSetup paperSize="9" scale="78" orientation="landscape" r:id="rId2"/>
  <headerFooter>
    <oddFooter>&amp;CSeite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6" r:id="rId5" name="Option Button 2">
              <controlPr defaultSize="0" autoFill="0" autoLine="0" autoPict="0" altText=" Nein">
                <anchor moveWithCells="1">
                  <from>
                    <xdr:col>5</xdr:col>
                    <xdr:colOff>28575</xdr:colOff>
                    <xdr:row>37</xdr:row>
                    <xdr:rowOff>28575</xdr:rowOff>
                  </from>
                  <to>
                    <xdr:col>6</xdr:col>
                    <xdr:colOff>200025</xdr:colOff>
                    <xdr:row>37</xdr:row>
                    <xdr:rowOff>285750</xdr:rowOff>
                  </to>
                </anchor>
              </controlPr>
            </control>
          </mc:Choice>
        </mc:AlternateContent>
        <mc:AlternateContent xmlns:mc="http://schemas.openxmlformats.org/markup-compatibility/2006">
          <mc:Choice Requires="x14">
            <control shapeId="1027" r:id="rId6" name="Option Button 3">
              <controlPr defaultSize="0" autoFill="0" autoLine="0" autoPict="0" altText=" Ja">
                <anchor moveWithCells="1">
                  <from>
                    <xdr:col>4</xdr:col>
                    <xdr:colOff>438150</xdr:colOff>
                    <xdr:row>37</xdr:row>
                    <xdr:rowOff>28575</xdr:rowOff>
                  </from>
                  <to>
                    <xdr:col>5</xdr:col>
                    <xdr:colOff>285750</xdr:colOff>
                    <xdr:row>37</xdr:row>
                    <xdr:rowOff>276225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0"/>
  <sheetViews>
    <sheetView zoomScaleNormal="100" workbookViewId="0">
      <pane ySplit="4" topLeftCell="A5" activePane="bottomLeft" state="frozen"/>
      <selection pane="bottomLeft" activeCell="D5" sqref="D5"/>
    </sheetView>
  </sheetViews>
  <sheetFormatPr baseColWidth="10" defaultColWidth="11" defaultRowHeight="15" customHeight="1" x14ac:dyDescent="0.25"/>
  <cols>
    <col min="1" max="1" width="6.5" style="67" bestFit="1" customWidth="1"/>
    <col min="2" max="2" width="4.375" style="68" bestFit="1" customWidth="1"/>
    <col min="3" max="3" width="7" style="69" bestFit="1" customWidth="1"/>
    <col min="4" max="4" width="54.875" style="70" customWidth="1"/>
    <col min="5" max="5" width="6.375" style="67" bestFit="1" customWidth="1"/>
    <col min="6" max="6" width="11" style="70"/>
    <col min="7" max="7" width="14.625" style="70" bestFit="1" customWidth="1"/>
    <col min="8" max="16384" width="11" style="70"/>
  </cols>
  <sheetData>
    <row r="1" spans="1:8" s="31" customFormat="1" ht="15" customHeight="1" x14ac:dyDescent="0.25">
      <c r="A1" s="160" t="s">
        <v>74</v>
      </c>
      <c r="B1" s="160"/>
      <c r="C1" s="160"/>
      <c r="D1" s="160"/>
      <c r="E1" s="160"/>
      <c r="G1" s="32" t="s">
        <v>21</v>
      </c>
      <c r="H1" s="166" t="s">
        <v>96</v>
      </c>
    </row>
    <row r="2" spans="1:8" s="31" customFormat="1" ht="15" customHeight="1" x14ac:dyDescent="0.25">
      <c r="A2" s="160"/>
      <c r="B2" s="160"/>
      <c r="C2" s="160"/>
      <c r="D2" s="160"/>
      <c r="E2" s="160"/>
      <c r="G2" s="32" t="s">
        <v>20</v>
      </c>
      <c r="H2" s="49">
        <v>4</v>
      </c>
    </row>
    <row r="3" spans="1:8" s="31" customFormat="1" ht="15" customHeight="1" x14ac:dyDescent="0.25">
      <c r="A3" s="161"/>
      <c r="B3" s="161"/>
      <c r="C3" s="161"/>
      <c r="D3" s="161"/>
      <c r="E3" s="161"/>
    </row>
    <row r="4" spans="1:8" s="31" customFormat="1" x14ac:dyDescent="0.25">
      <c r="A4" s="50" t="s">
        <v>0</v>
      </c>
      <c r="B4" s="50" t="s">
        <v>1</v>
      </c>
      <c r="C4" s="50" t="s">
        <v>2</v>
      </c>
      <c r="D4" s="51" t="s">
        <v>3</v>
      </c>
      <c r="E4" s="50" t="s">
        <v>4</v>
      </c>
    </row>
    <row r="5" spans="1:8" s="31" customFormat="1" x14ac:dyDescent="0.25">
      <c r="A5" s="50">
        <v>999</v>
      </c>
      <c r="B5" s="52" t="s">
        <v>51</v>
      </c>
      <c r="C5" s="53" t="s">
        <v>51</v>
      </c>
      <c r="D5" s="76" t="s">
        <v>53</v>
      </c>
      <c r="E5" s="55"/>
    </row>
    <row r="6" spans="1:8" s="31" customFormat="1" x14ac:dyDescent="0.25">
      <c r="A6" s="50">
        <v>998</v>
      </c>
      <c r="B6" s="52" t="s">
        <v>51</v>
      </c>
      <c r="C6" s="53" t="s">
        <v>51</v>
      </c>
      <c r="D6" s="54" t="s">
        <v>53</v>
      </c>
      <c r="E6" s="55"/>
    </row>
    <row r="7" spans="1:8" s="31" customFormat="1" x14ac:dyDescent="0.25">
      <c r="A7" s="50">
        <v>997</v>
      </c>
      <c r="B7" s="52" t="s">
        <v>51</v>
      </c>
      <c r="C7" s="53" t="s">
        <v>51</v>
      </c>
      <c r="D7" s="54" t="s">
        <v>53</v>
      </c>
      <c r="E7" s="55"/>
    </row>
    <row r="8" spans="1:8" s="31" customFormat="1" x14ac:dyDescent="0.25">
      <c r="A8" s="50">
        <v>996</v>
      </c>
      <c r="B8" s="52" t="s">
        <v>51</v>
      </c>
      <c r="C8" s="53" t="s">
        <v>51</v>
      </c>
      <c r="D8" s="54" t="s">
        <v>53</v>
      </c>
      <c r="E8" s="55"/>
    </row>
    <row r="9" spans="1:8" s="31" customFormat="1" ht="15" customHeight="1" x14ac:dyDescent="0.25">
      <c r="A9" s="56">
        <v>995</v>
      </c>
      <c r="B9" s="52" t="s">
        <v>51</v>
      </c>
      <c r="C9" s="53" t="s">
        <v>51</v>
      </c>
      <c r="D9" s="54" t="s">
        <v>53</v>
      </c>
      <c r="E9" s="55"/>
    </row>
    <row r="10" spans="1:8" s="31" customFormat="1" ht="7.5" customHeight="1" x14ac:dyDescent="0.25">
      <c r="A10" s="162"/>
      <c r="B10" s="162"/>
      <c r="C10" s="162"/>
      <c r="D10" s="162"/>
      <c r="E10" s="162"/>
    </row>
    <row r="11" spans="1:8" s="45" customFormat="1" x14ac:dyDescent="0.25">
      <c r="A11" s="159" t="s">
        <v>63</v>
      </c>
      <c r="B11" s="159"/>
      <c r="C11" s="159"/>
      <c r="D11" s="159"/>
      <c r="E11" s="159"/>
    </row>
    <row r="12" spans="1:8" s="60" customFormat="1" x14ac:dyDescent="0.25">
      <c r="A12" s="57">
        <v>1</v>
      </c>
      <c r="B12" s="81" t="s">
        <v>64</v>
      </c>
      <c r="C12" s="77">
        <v>60110</v>
      </c>
      <c r="D12" s="81" t="s">
        <v>75</v>
      </c>
      <c r="E12" s="59">
        <v>5</v>
      </c>
    </row>
    <row r="13" spans="1:8" s="60" customFormat="1" x14ac:dyDescent="0.25">
      <c r="A13" s="57">
        <v>2</v>
      </c>
      <c r="B13" s="81" t="s">
        <v>69</v>
      </c>
      <c r="C13" s="58">
        <v>60101</v>
      </c>
      <c r="D13" s="81" t="s">
        <v>76</v>
      </c>
      <c r="E13" s="59">
        <v>5</v>
      </c>
    </row>
    <row r="14" spans="1:8" s="60" customFormat="1" x14ac:dyDescent="0.25">
      <c r="A14" s="57">
        <v>3</v>
      </c>
      <c r="B14" s="58" t="s">
        <v>64</v>
      </c>
      <c r="C14" s="61">
        <v>60111</v>
      </c>
      <c r="D14" s="81" t="s">
        <v>78</v>
      </c>
      <c r="E14" s="75">
        <v>5</v>
      </c>
    </row>
    <row r="15" spans="1:8" s="60" customFormat="1" ht="15.75" customHeight="1" x14ac:dyDescent="0.25">
      <c r="A15" s="57">
        <v>4</v>
      </c>
      <c r="B15" s="81" t="s">
        <v>69</v>
      </c>
      <c r="C15" s="61">
        <v>60102</v>
      </c>
      <c r="D15" s="81" t="s">
        <v>77</v>
      </c>
      <c r="E15" s="75">
        <v>5</v>
      </c>
    </row>
    <row r="16" spans="1:8" s="60" customFormat="1" x14ac:dyDescent="0.25">
      <c r="A16" s="57">
        <v>5</v>
      </c>
      <c r="B16" s="81" t="s">
        <v>64</v>
      </c>
      <c r="C16" s="58">
        <v>60112</v>
      </c>
      <c r="D16" s="81" t="s">
        <v>70</v>
      </c>
      <c r="E16" s="75">
        <v>5</v>
      </c>
    </row>
    <row r="17" spans="1:5" s="60" customFormat="1" x14ac:dyDescent="0.25">
      <c r="A17" s="57">
        <v>6</v>
      </c>
      <c r="B17" s="81" t="s">
        <v>64</v>
      </c>
      <c r="C17" s="58">
        <v>50153</v>
      </c>
      <c r="D17" s="167" t="s">
        <v>97</v>
      </c>
      <c r="E17" s="75">
        <v>5</v>
      </c>
    </row>
    <row r="18" spans="1:5" s="60" customFormat="1" x14ac:dyDescent="0.25">
      <c r="A18" s="57">
        <v>7</v>
      </c>
      <c r="B18" s="167" t="s">
        <v>64</v>
      </c>
      <c r="C18" s="58">
        <v>60213</v>
      </c>
      <c r="D18" s="167" t="s">
        <v>98</v>
      </c>
      <c r="E18" s="85">
        <v>5</v>
      </c>
    </row>
    <row r="19" spans="1:5" s="60" customFormat="1" x14ac:dyDescent="0.25">
      <c r="A19" s="57">
        <v>8</v>
      </c>
      <c r="B19" s="167" t="s">
        <v>64</v>
      </c>
      <c r="C19" s="58">
        <v>60100</v>
      </c>
      <c r="D19" s="167" t="s">
        <v>99</v>
      </c>
      <c r="E19" s="85">
        <v>5</v>
      </c>
    </row>
    <row r="20" spans="1:5" s="60" customFormat="1" ht="30" x14ac:dyDescent="0.25">
      <c r="A20" s="57">
        <v>9</v>
      </c>
      <c r="B20" s="81" t="s">
        <v>64</v>
      </c>
      <c r="C20" s="61">
        <v>60115</v>
      </c>
      <c r="D20" s="81" t="s">
        <v>80</v>
      </c>
      <c r="E20" s="59">
        <v>5</v>
      </c>
    </row>
    <row r="21" spans="1:5" s="60" customFormat="1" ht="15.75" customHeight="1" x14ac:dyDescent="0.25">
      <c r="A21" s="57">
        <v>10</v>
      </c>
      <c r="B21" s="81" t="s">
        <v>69</v>
      </c>
      <c r="C21" s="61">
        <v>60103</v>
      </c>
      <c r="D21" s="81" t="s">
        <v>79</v>
      </c>
      <c r="E21" s="59">
        <v>5</v>
      </c>
    </row>
    <row r="22" spans="1:5" s="60" customFormat="1" ht="15.75" customHeight="1" x14ac:dyDescent="0.25">
      <c r="A22" s="57">
        <v>11</v>
      </c>
      <c r="B22" s="81" t="s">
        <v>82</v>
      </c>
      <c r="C22" s="168">
        <v>93730</v>
      </c>
      <c r="D22" s="169" t="s">
        <v>85</v>
      </c>
      <c r="E22" s="80">
        <v>5</v>
      </c>
    </row>
    <row r="23" spans="1:5" s="60" customFormat="1" ht="15.75" customHeight="1" x14ac:dyDescent="0.25">
      <c r="A23" s="57">
        <v>12</v>
      </c>
      <c r="B23" s="81" t="s">
        <v>82</v>
      </c>
      <c r="C23" s="168">
        <v>93729</v>
      </c>
      <c r="D23" s="170" t="s">
        <v>84</v>
      </c>
      <c r="E23" s="80">
        <v>5</v>
      </c>
    </row>
    <row r="24" spans="1:5" s="60" customFormat="1" ht="15.75" customHeight="1" x14ac:dyDescent="0.25">
      <c r="A24" s="57">
        <v>13</v>
      </c>
      <c r="B24" s="81" t="s">
        <v>82</v>
      </c>
      <c r="C24" s="168">
        <v>93728</v>
      </c>
      <c r="D24" s="171" t="s">
        <v>83</v>
      </c>
      <c r="E24" s="80">
        <v>5</v>
      </c>
    </row>
    <row r="25" spans="1:5" s="60" customFormat="1" ht="15.75" customHeight="1" x14ac:dyDescent="0.25">
      <c r="A25" s="57">
        <v>14</v>
      </c>
      <c r="B25" s="81" t="s">
        <v>82</v>
      </c>
      <c r="C25" s="168">
        <v>91033</v>
      </c>
      <c r="D25" s="170" t="s">
        <v>81</v>
      </c>
      <c r="E25" s="80">
        <v>5</v>
      </c>
    </row>
    <row r="26" spans="1:5" s="60" customFormat="1" ht="15.75" customHeight="1" x14ac:dyDescent="0.25">
      <c r="A26" s="57">
        <v>15</v>
      </c>
      <c r="B26" s="167" t="s">
        <v>64</v>
      </c>
      <c r="C26" s="168">
        <v>50094</v>
      </c>
      <c r="D26" s="170" t="s">
        <v>100</v>
      </c>
      <c r="E26" s="85">
        <v>5</v>
      </c>
    </row>
    <row r="27" spans="1:5" s="60" customFormat="1" ht="15.75" customHeight="1" x14ac:dyDescent="0.25">
      <c r="A27" s="57">
        <v>16</v>
      </c>
      <c r="B27" s="167" t="s">
        <v>64</v>
      </c>
      <c r="C27" s="168">
        <v>50092</v>
      </c>
      <c r="D27" s="170" t="s">
        <v>101</v>
      </c>
      <c r="E27" s="85">
        <v>5</v>
      </c>
    </row>
    <row r="28" spans="1:5" s="60" customFormat="1" ht="31.5" x14ac:dyDescent="0.25">
      <c r="A28" s="57">
        <v>17</v>
      </c>
      <c r="B28" s="167" t="s">
        <v>102</v>
      </c>
      <c r="C28" s="168">
        <v>40077</v>
      </c>
      <c r="D28" s="171" t="s">
        <v>103</v>
      </c>
      <c r="E28" s="85">
        <v>5</v>
      </c>
    </row>
    <row r="29" spans="1:5" s="60" customFormat="1" ht="15.75" customHeight="1" x14ac:dyDescent="0.25">
      <c r="A29" s="57">
        <v>18</v>
      </c>
      <c r="B29" s="81" t="s">
        <v>64</v>
      </c>
      <c r="C29" s="61">
        <v>60120</v>
      </c>
      <c r="D29" s="83" t="s">
        <v>86</v>
      </c>
      <c r="E29" s="80">
        <v>5</v>
      </c>
    </row>
    <row r="30" spans="1:5" s="60" customFormat="1" ht="15.75" customHeight="1" x14ac:dyDescent="0.25">
      <c r="A30" s="57">
        <v>19</v>
      </c>
      <c r="B30" s="81" t="s">
        <v>64</v>
      </c>
      <c r="C30" s="61">
        <v>60114</v>
      </c>
      <c r="D30" s="84" t="s">
        <v>87</v>
      </c>
      <c r="E30" s="80">
        <v>5</v>
      </c>
    </row>
    <row r="31" spans="1:5" s="60" customFormat="1" ht="15.75" customHeight="1" x14ac:dyDescent="0.25">
      <c r="A31" s="57">
        <v>20</v>
      </c>
      <c r="B31" s="81" t="s">
        <v>64</v>
      </c>
      <c r="C31" s="61">
        <v>60116</v>
      </c>
      <c r="D31" s="83" t="s">
        <v>71</v>
      </c>
      <c r="E31" s="80">
        <v>10</v>
      </c>
    </row>
    <row r="32" spans="1:5" s="60" customFormat="1" ht="15.75" customHeight="1" x14ac:dyDescent="0.25">
      <c r="A32" s="57">
        <v>21</v>
      </c>
      <c r="B32" s="81" t="s">
        <v>64</v>
      </c>
      <c r="C32" s="61">
        <v>60117</v>
      </c>
      <c r="D32" s="83" t="s">
        <v>88</v>
      </c>
      <c r="E32" s="80">
        <v>5</v>
      </c>
    </row>
    <row r="33" spans="1:5" s="60" customFormat="1" ht="15.75" customHeight="1" x14ac:dyDescent="0.25">
      <c r="A33" s="57">
        <v>22</v>
      </c>
      <c r="B33" s="81" t="s">
        <v>69</v>
      </c>
      <c r="C33" s="62">
        <v>60107</v>
      </c>
      <c r="D33" s="82" t="s">
        <v>89</v>
      </c>
      <c r="E33" s="78">
        <v>5</v>
      </c>
    </row>
    <row r="34" spans="1:5" s="60" customFormat="1" x14ac:dyDescent="0.25">
      <c r="A34" s="57">
        <v>23</v>
      </c>
      <c r="B34" s="58" t="s">
        <v>64</v>
      </c>
      <c r="C34" s="62">
        <v>60138</v>
      </c>
      <c r="D34" s="63" t="s">
        <v>90</v>
      </c>
      <c r="E34" s="80">
        <v>5</v>
      </c>
    </row>
    <row r="35" spans="1:5" s="60" customFormat="1" x14ac:dyDescent="0.25">
      <c r="A35" s="57">
        <v>24</v>
      </c>
      <c r="B35" s="81" t="s">
        <v>69</v>
      </c>
      <c r="C35" s="62">
        <v>60138</v>
      </c>
      <c r="D35" s="82" t="s">
        <v>91</v>
      </c>
      <c r="E35" s="80">
        <v>5</v>
      </c>
    </row>
    <row r="36" spans="1:5" s="60" customFormat="1" x14ac:dyDescent="0.25">
      <c r="A36" s="57">
        <v>25</v>
      </c>
      <c r="B36" s="81" t="s">
        <v>64</v>
      </c>
      <c r="C36" s="62">
        <v>96086</v>
      </c>
      <c r="D36" s="82" t="s">
        <v>92</v>
      </c>
      <c r="E36" s="80">
        <v>5</v>
      </c>
    </row>
    <row r="37" spans="1:5" s="60" customFormat="1" x14ac:dyDescent="0.25">
      <c r="A37" s="57">
        <v>26</v>
      </c>
      <c r="B37" s="81" t="s">
        <v>69</v>
      </c>
      <c r="C37" s="62">
        <v>60104</v>
      </c>
      <c r="D37" s="82" t="s">
        <v>93</v>
      </c>
      <c r="E37" s="80">
        <v>5</v>
      </c>
    </row>
    <row r="38" spans="1:5" s="60" customFormat="1" x14ac:dyDescent="0.25">
      <c r="A38" s="57">
        <v>27</v>
      </c>
      <c r="B38" s="81" t="s">
        <v>69</v>
      </c>
      <c r="C38" s="62">
        <v>60105</v>
      </c>
      <c r="D38" s="82" t="s">
        <v>94</v>
      </c>
      <c r="E38" s="80">
        <v>5</v>
      </c>
    </row>
    <row r="39" spans="1:5" s="60" customFormat="1" x14ac:dyDescent="0.25">
      <c r="A39" s="163" t="s">
        <v>72</v>
      </c>
      <c r="B39" s="164"/>
      <c r="C39" s="164"/>
      <c r="D39" s="164"/>
      <c r="E39" s="165"/>
    </row>
    <row r="40" spans="1:5" s="60" customFormat="1" x14ac:dyDescent="0.25">
      <c r="A40" s="57">
        <v>28</v>
      </c>
      <c r="B40" s="79" t="s">
        <v>64</v>
      </c>
      <c r="C40" s="58">
        <v>60119</v>
      </c>
      <c r="D40" s="65" t="s">
        <v>72</v>
      </c>
      <c r="E40" s="64">
        <v>15</v>
      </c>
    </row>
    <row r="41" spans="1:5" s="60" customFormat="1" x14ac:dyDescent="0.25">
      <c r="A41" s="159" t="s">
        <v>73</v>
      </c>
      <c r="B41" s="159"/>
      <c r="C41" s="159"/>
      <c r="D41" s="159"/>
      <c r="E41" s="159"/>
    </row>
    <row r="42" spans="1:5" s="45" customFormat="1" x14ac:dyDescent="0.25">
      <c r="A42" s="57">
        <v>29</v>
      </c>
      <c r="B42" s="66"/>
      <c r="C42" s="58"/>
      <c r="D42" s="58" t="s">
        <v>65</v>
      </c>
      <c r="E42" s="59">
        <v>35</v>
      </c>
    </row>
    <row r="43" spans="1:5" s="60" customFormat="1" x14ac:dyDescent="0.25">
      <c r="A43" s="41"/>
      <c r="B43" s="42"/>
      <c r="C43" s="43"/>
      <c r="D43" s="44"/>
      <c r="E43" s="41"/>
    </row>
    <row r="44" spans="1:5" s="45" customFormat="1" ht="15" customHeight="1" x14ac:dyDescent="0.25">
      <c r="A44" s="41"/>
      <c r="B44" s="42"/>
      <c r="C44" s="43"/>
      <c r="D44" s="44"/>
      <c r="E44" s="41"/>
    </row>
    <row r="45" spans="1:5" s="45" customFormat="1" ht="15" customHeight="1" x14ac:dyDescent="0.25">
      <c r="A45" s="41"/>
      <c r="B45" s="42"/>
      <c r="C45" s="43"/>
      <c r="D45" s="44"/>
      <c r="E45" s="41"/>
    </row>
    <row r="46" spans="1:5" s="45" customFormat="1" ht="15" customHeight="1" x14ac:dyDescent="0.25">
      <c r="A46" s="41"/>
      <c r="B46" s="42"/>
      <c r="C46" s="43"/>
      <c r="D46" s="44"/>
      <c r="E46" s="41"/>
    </row>
    <row r="47" spans="1:5" s="45" customFormat="1" ht="15" customHeight="1" x14ac:dyDescent="0.25">
      <c r="A47" s="41"/>
      <c r="B47" s="42"/>
      <c r="C47" s="43"/>
      <c r="D47" s="44"/>
      <c r="E47" s="41"/>
    </row>
    <row r="48" spans="1:5" s="45" customFormat="1" ht="15" customHeight="1" x14ac:dyDescent="0.25">
      <c r="A48" s="41"/>
      <c r="B48" s="42"/>
      <c r="C48" s="43"/>
      <c r="D48" s="44"/>
      <c r="E48" s="41"/>
    </row>
    <row r="49" spans="1:5" s="45" customFormat="1" ht="15" customHeight="1" x14ac:dyDescent="0.25">
      <c r="A49" s="41"/>
      <c r="B49" s="42"/>
      <c r="C49" s="43"/>
      <c r="D49" s="44"/>
      <c r="E49" s="41"/>
    </row>
    <row r="50" spans="1:5" s="45" customFormat="1" ht="15" customHeight="1" x14ac:dyDescent="0.25">
      <c r="A50" s="41"/>
      <c r="B50" s="42"/>
      <c r="C50" s="43"/>
      <c r="D50" s="44"/>
      <c r="E50" s="41"/>
    </row>
    <row r="51" spans="1:5" s="45" customFormat="1" ht="15" customHeight="1" x14ac:dyDescent="0.25">
      <c r="A51" s="41"/>
      <c r="B51" s="42"/>
      <c r="C51" s="43"/>
      <c r="D51" s="44"/>
      <c r="E51" s="41"/>
    </row>
    <row r="52" spans="1:5" s="45" customFormat="1" ht="15" customHeight="1" x14ac:dyDescent="0.25">
      <c r="A52" s="41"/>
      <c r="B52" s="42"/>
      <c r="C52" s="43"/>
      <c r="D52" s="44"/>
      <c r="E52" s="41"/>
    </row>
    <row r="53" spans="1:5" s="45" customFormat="1" ht="15" customHeight="1" x14ac:dyDescent="0.25">
      <c r="A53" s="41"/>
      <c r="B53" s="42"/>
      <c r="C53" s="43"/>
      <c r="D53" s="44"/>
      <c r="E53" s="41"/>
    </row>
    <row r="54" spans="1:5" s="45" customFormat="1" ht="15" customHeight="1" x14ac:dyDescent="0.25">
      <c r="A54" s="41"/>
      <c r="B54" s="42"/>
      <c r="C54" s="43"/>
      <c r="D54" s="44"/>
      <c r="E54" s="41"/>
    </row>
    <row r="55" spans="1:5" s="45" customFormat="1" ht="15" customHeight="1" x14ac:dyDescent="0.25">
      <c r="A55" s="41"/>
      <c r="B55" s="42"/>
      <c r="C55" s="43"/>
      <c r="D55" s="44"/>
      <c r="E55" s="41"/>
    </row>
    <row r="56" spans="1:5" s="45" customFormat="1" ht="15" customHeight="1" x14ac:dyDescent="0.25">
      <c r="A56" s="41"/>
      <c r="B56" s="42"/>
      <c r="C56" s="43"/>
      <c r="D56" s="44"/>
      <c r="E56" s="41"/>
    </row>
    <row r="57" spans="1:5" s="45" customFormat="1" ht="15" customHeight="1" x14ac:dyDescent="0.25">
      <c r="A57" s="41"/>
      <c r="B57" s="42"/>
      <c r="C57" s="43"/>
      <c r="D57" s="44"/>
      <c r="E57" s="41"/>
    </row>
    <row r="58" spans="1:5" s="45" customFormat="1" ht="15" customHeight="1" x14ac:dyDescent="0.25">
      <c r="A58" s="41"/>
      <c r="B58" s="42"/>
      <c r="C58" s="43"/>
      <c r="D58" s="44"/>
      <c r="E58" s="41"/>
    </row>
    <row r="59" spans="1:5" s="45" customFormat="1" ht="15" customHeight="1" x14ac:dyDescent="0.25">
      <c r="A59" s="41"/>
      <c r="B59" s="42"/>
      <c r="C59" s="43"/>
      <c r="D59" s="44"/>
      <c r="E59" s="41"/>
    </row>
    <row r="60" spans="1:5" s="45" customFormat="1" ht="15" customHeight="1" x14ac:dyDescent="0.25">
      <c r="A60" s="41"/>
      <c r="B60" s="42"/>
      <c r="C60" s="43"/>
      <c r="D60" s="44"/>
      <c r="E60" s="41"/>
    </row>
    <row r="61" spans="1:5" s="45" customFormat="1" ht="15" customHeight="1" x14ac:dyDescent="0.25">
      <c r="A61" s="41"/>
      <c r="B61" s="42"/>
      <c r="C61" s="43"/>
      <c r="D61" s="44"/>
      <c r="E61" s="41"/>
    </row>
    <row r="62" spans="1:5" s="45" customFormat="1" ht="15" customHeight="1" x14ac:dyDescent="0.25">
      <c r="A62" s="41"/>
      <c r="B62" s="42"/>
      <c r="C62" s="43"/>
      <c r="D62" s="44"/>
      <c r="E62" s="41"/>
    </row>
    <row r="63" spans="1:5" s="45" customFormat="1" ht="15" customHeight="1" x14ac:dyDescent="0.25">
      <c r="A63" s="41"/>
      <c r="B63" s="42"/>
      <c r="C63" s="43"/>
      <c r="D63" s="44"/>
      <c r="E63" s="41"/>
    </row>
    <row r="64" spans="1:5" s="45" customFormat="1" ht="15" customHeight="1" x14ac:dyDescent="0.25">
      <c r="A64" s="41"/>
      <c r="B64" s="42"/>
      <c r="C64" s="43"/>
      <c r="D64" s="44"/>
      <c r="E64" s="41"/>
    </row>
    <row r="65" spans="1:5" s="45" customFormat="1" ht="15" customHeight="1" x14ac:dyDescent="0.25">
      <c r="A65" s="41"/>
      <c r="B65" s="42"/>
      <c r="C65" s="43"/>
      <c r="D65" s="44"/>
      <c r="E65" s="41"/>
    </row>
    <row r="66" spans="1:5" s="45" customFormat="1" ht="15" customHeight="1" x14ac:dyDescent="0.25">
      <c r="A66" s="41"/>
      <c r="B66" s="42"/>
      <c r="C66" s="43"/>
      <c r="D66" s="44"/>
      <c r="E66" s="41"/>
    </row>
    <row r="67" spans="1:5" s="45" customFormat="1" ht="15" customHeight="1" x14ac:dyDescent="0.25">
      <c r="A67" s="41"/>
      <c r="B67" s="42"/>
      <c r="C67" s="43"/>
      <c r="D67" s="44"/>
      <c r="E67" s="41"/>
    </row>
    <row r="68" spans="1:5" s="45" customFormat="1" ht="15" customHeight="1" x14ac:dyDescent="0.25">
      <c r="A68" s="41"/>
      <c r="B68" s="42"/>
      <c r="C68" s="43"/>
      <c r="D68" s="44"/>
      <c r="E68" s="41"/>
    </row>
    <row r="69" spans="1:5" s="45" customFormat="1" ht="15" customHeight="1" x14ac:dyDescent="0.25">
      <c r="A69" s="41"/>
      <c r="B69" s="42"/>
      <c r="C69" s="43"/>
      <c r="D69" s="44"/>
      <c r="E69" s="41"/>
    </row>
    <row r="70" spans="1:5" s="45" customFormat="1" ht="15" customHeight="1" x14ac:dyDescent="0.25">
      <c r="A70" s="41"/>
      <c r="B70" s="42"/>
      <c r="C70" s="43"/>
      <c r="D70" s="44"/>
      <c r="E70" s="41"/>
    </row>
    <row r="71" spans="1:5" s="45" customFormat="1" ht="15" customHeight="1" x14ac:dyDescent="0.25">
      <c r="A71" s="41"/>
      <c r="B71" s="42"/>
      <c r="C71" s="43"/>
      <c r="D71" s="44"/>
      <c r="E71" s="41"/>
    </row>
    <row r="72" spans="1:5" s="45" customFormat="1" ht="15" customHeight="1" x14ac:dyDescent="0.25">
      <c r="A72" s="41"/>
      <c r="B72" s="42"/>
      <c r="C72" s="43"/>
      <c r="D72" s="44"/>
      <c r="E72" s="41"/>
    </row>
    <row r="73" spans="1:5" s="45" customFormat="1" ht="15" customHeight="1" x14ac:dyDescent="0.25">
      <c r="A73" s="41"/>
      <c r="B73" s="42"/>
      <c r="C73" s="43"/>
      <c r="D73" s="44"/>
      <c r="E73" s="41"/>
    </row>
    <row r="74" spans="1:5" s="45" customFormat="1" ht="15" customHeight="1" x14ac:dyDescent="0.25">
      <c r="A74" s="41"/>
      <c r="B74" s="42"/>
      <c r="C74" s="43"/>
      <c r="D74" s="44"/>
      <c r="E74" s="41"/>
    </row>
    <row r="75" spans="1:5" s="45" customFormat="1" ht="15" customHeight="1" x14ac:dyDescent="0.25">
      <c r="A75" s="41"/>
      <c r="B75" s="42"/>
      <c r="C75" s="43"/>
      <c r="D75" s="44"/>
      <c r="E75" s="41"/>
    </row>
    <row r="76" spans="1:5" s="45" customFormat="1" ht="15" customHeight="1" x14ac:dyDescent="0.25">
      <c r="A76" s="41"/>
      <c r="B76" s="42"/>
      <c r="C76" s="43"/>
      <c r="D76" s="44"/>
      <c r="E76" s="41"/>
    </row>
    <row r="77" spans="1:5" s="45" customFormat="1" ht="15" customHeight="1" x14ac:dyDescent="0.25">
      <c r="A77" s="41"/>
      <c r="B77" s="42"/>
      <c r="C77" s="43"/>
      <c r="D77" s="44"/>
      <c r="E77" s="41"/>
    </row>
    <row r="78" spans="1:5" s="45" customFormat="1" ht="15" customHeight="1" x14ac:dyDescent="0.25">
      <c r="A78" s="41"/>
      <c r="B78" s="42"/>
      <c r="C78" s="43"/>
      <c r="D78" s="44"/>
      <c r="E78" s="41"/>
    </row>
    <row r="79" spans="1:5" s="45" customFormat="1" ht="15" customHeight="1" x14ac:dyDescent="0.25">
      <c r="A79" s="41"/>
      <c r="B79" s="42"/>
      <c r="C79" s="43"/>
      <c r="D79" s="44"/>
      <c r="E79" s="41"/>
    </row>
    <row r="80" spans="1:5" s="45" customFormat="1" ht="15" customHeight="1" x14ac:dyDescent="0.25">
      <c r="A80" s="41"/>
      <c r="B80" s="42"/>
      <c r="C80" s="43"/>
      <c r="D80" s="44"/>
      <c r="E80" s="41"/>
    </row>
    <row r="81" spans="1:5" s="45" customFormat="1" ht="15" customHeight="1" x14ac:dyDescent="0.25">
      <c r="A81" s="41"/>
      <c r="B81" s="42"/>
      <c r="C81" s="43"/>
      <c r="D81" s="44"/>
      <c r="E81" s="41"/>
    </row>
    <row r="82" spans="1:5" s="45" customFormat="1" ht="15" customHeight="1" x14ac:dyDescent="0.25">
      <c r="A82" s="41"/>
      <c r="B82" s="42"/>
      <c r="C82" s="43"/>
      <c r="D82" s="44"/>
      <c r="E82" s="41"/>
    </row>
    <row r="83" spans="1:5" s="45" customFormat="1" ht="15" customHeight="1" x14ac:dyDescent="0.25">
      <c r="A83" s="41"/>
      <c r="B83" s="42"/>
      <c r="C83" s="43"/>
      <c r="D83" s="44"/>
      <c r="E83" s="41"/>
    </row>
    <row r="84" spans="1:5" s="45" customFormat="1" ht="15" customHeight="1" x14ac:dyDescent="0.25">
      <c r="A84" s="41"/>
      <c r="B84" s="42"/>
      <c r="C84" s="43"/>
      <c r="D84" s="44"/>
      <c r="E84" s="41"/>
    </row>
    <row r="85" spans="1:5" s="45" customFormat="1" ht="15" customHeight="1" x14ac:dyDescent="0.25">
      <c r="A85" s="41"/>
      <c r="B85" s="42"/>
      <c r="C85" s="43"/>
      <c r="D85" s="44"/>
      <c r="E85" s="41"/>
    </row>
    <row r="86" spans="1:5" s="45" customFormat="1" ht="15" customHeight="1" x14ac:dyDescent="0.25">
      <c r="A86" s="41"/>
      <c r="B86" s="42"/>
      <c r="C86" s="43"/>
      <c r="D86" s="44"/>
      <c r="E86" s="41"/>
    </row>
    <row r="87" spans="1:5" s="45" customFormat="1" ht="15" customHeight="1" x14ac:dyDescent="0.25">
      <c r="A87" s="41"/>
      <c r="B87" s="42"/>
      <c r="C87" s="43"/>
      <c r="D87" s="44"/>
      <c r="E87" s="41"/>
    </row>
    <row r="88" spans="1:5" s="45" customFormat="1" ht="15" customHeight="1" x14ac:dyDescent="0.25">
      <c r="A88" s="41"/>
      <c r="B88" s="42"/>
      <c r="C88" s="43"/>
      <c r="D88" s="44"/>
      <c r="E88" s="41"/>
    </row>
    <row r="89" spans="1:5" s="45" customFormat="1" ht="15" customHeight="1" x14ac:dyDescent="0.25">
      <c r="A89" s="41"/>
      <c r="B89" s="42"/>
      <c r="C89" s="43"/>
      <c r="D89" s="44"/>
      <c r="E89" s="41"/>
    </row>
    <row r="90" spans="1:5" s="45" customFormat="1" ht="15" customHeight="1" x14ac:dyDescent="0.25">
      <c r="A90" s="67"/>
      <c r="B90" s="68"/>
      <c r="C90" s="69"/>
      <c r="D90" s="70"/>
      <c r="E90" s="67"/>
    </row>
  </sheetData>
  <sheetProtection algorithmName="SHA-512" hashValue="ahTEj57mONikS+alSxK4596qH8+maTg1WenhSRPScKcuypAjZBpJzZkmN2z9ptc2MjzMGYjUwvdfjXHx4eq8Fw==" saltValue="cQtOalqKRgyw3njHvzvHUw==" spinCount="100000" sheet="1" selectLockedCells="1"/>
  <protectedRanges>
    <protectedRange sqref="A4:E4 G1:G2 A5:A8" name="Anlage_1"/>
    <protectedRange sqref="A1:E3" name="Anlage_2"/>
    <protectedRange sqref="H1:H2" name="Anlage_5"/>
  </protectedRanges>
  <sortState xmlns:xlrd2="http://schemas.microsoft.com/office/spreadsheetml/2017/richdata2" ref="B150:E266">
    <sortCondition ref="D150:D266"/>
  </sortState>
  <mergeCells count="5">
    <mergeCell ref="A41:E41"/>
    <mergeCell ref="A1:E3"/>
    <mergeCell ref="A10:E10"/>
    <mergeCell ref="A11:E11"/>
    <mergeCell ref="A39:E39"/>
  </mergeCells>
  <dataValidations disablePrompts="1" count="1">
    <dataValidation type="whole" errorStyle="information" allowBlank="1" showInputMessage="1" showErrorMessage="1" sqref="E5:E9" xr:uid="{00000000-0002-0000-0100-000000000000}">
      <formula1>0</formula1>
      <formula2>100</formula2>
    </dataValidation>
  </dataValidation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Formular</vt:lpstr>
      <vt:lpstr>Prüfungen Studiengang</vt:lpstr>
      <vt:lpstr>Formular!Druckbereich</vt:lpstr>
      <vt:lpstr>'Prüfungen Studiengang'!Druckbereich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Drüen</dc:creator>
  <cp:lastModifiedBy>Schubert, Adam</cp:lastModifiedBy>
  <cp:lastPrinted>2016-12-19T15:10:35Z</cp:lastPrinted>
  <dcterms:created xsi:type="dcterms:W3CDTF">2016-03-29T06:28:06Z</dcterms:created>
  <dcterms:modified xsi:type="dcterms:W3CDTF">2026-08-11T10:54:50Z</dcterms:modified>
</cp:coreProperties>
</file>