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V:\Sowada\101 Sonstiges\Bearbeitete Anerkennungsanträge\"/>
    </mc:Choice>
  </mc:AlternateContent>
  <xr:revisionPtr revIDLastSave="0" documentId="8_{2EE89509-98DF-44B9-B72A-D67F78E58320}" xr6:coauthVersionLast="47" xr6:coauthVersionMax="47" xr10:uidLastSave="{00000000-0000-0000-0000-000000000000}"/>
  <workbookProtection workbookAlgorithmName="SHA-512" workbookHashValue="w0oERQ1pGsgA29BkhVOpm9tG02UL5ffFScfMVB4SCFGIR9DrKRj0kIn+ROqsdy9eqv6U80wfNsMcYc6shomRfw==" workbookSaltValue="2I1I/OFeHzPjFiy9MgKZgQ==" workbookSpinCount="100000" lockStructure="1"/>
  <bookViews>
    <workbookView xWindow="-120" yWindow="-120" windowWidth="29040" windowHeight="17640" tabRatio="774" xr2:uid="{00000000-000D-0000-FFFF-FFFF00000000}"/>
  </bookViews>
  <sheets>
    <sheet name="Formular" sheetId="1" r:id="rId1"/>
    <sheet name="Kommunikationswissenschaft" sheetId="20" r:id="rId2"/>
    <sheet name="Spanische Sprache und Kultur" sheetId="2" r:id="rId3"/>
    <sheet name="Philosophie" sheetId="3" r:id="rId4"/>
    <sheet name="Niederlandistik" sheetId="4" r:id="rId5"/>
    <sheet name="Literatur und Medienpraxis" sheetId="5" r:id="rId6"/>
    <sheet name="Geschichtspraxis interkulturell" sheetId="6" r:id="rId7"/>
    <sheet name="Geschichte" sheetId="7" r:id="rId8"/>
    <sheet name="Germanistik Mediävistik" sheetId="8" r:id="rId9"/>
    <sheet name="German Literaturwissenschaft" sheetId="9" r:id="rId10"/>
    <sheet name="German Linguistik" sheetId="10" r:id="rId11"/>
    <sheet name="Französiche Sprache und Kultur" sheetId="11" r:id="rId12"/>
    <sheet name="Deutsch als Fremdsprache" sheetId="12" r:id="rId13"/>
    <sheet name="Christliche Studien" sheetId="13" r:id="rId14"/>
    <sheet name="Angl. Studies-English Ling." sheetId="14" r:id="rId15"/>
    <sheet name="Angl. Studies-PCS" sheetId="15" r:id="rId16"/>
    <sheet name="Angl. Studies-AMS" sheetId="16" r:id="rId17"/>
    <sheet name="Theorie des Sozialen-Soziologie" sheetId="17" r:id="rId18"/>
    <sheet name="Theorie des Sozialen-Philo" sheetId="18" r:id="rId19"/>
    <sheet name="STG" sheetId="19" state="hidden" r:id="rId20"/>
  </sheets>
  <definedNames>
    <definedName name="_xlnm.Print_Area" localSheetId="0">Formular!$B$1:$O$108</definedName>
    <definedName name="Z_38361E96_C2A6_4991_ACAC_0C359CB3CB75_.wvu.FilterData" localSheetId="0">Formular!$B$10:$B$60</definedName>
    <definedName name="Z_38361E96_C2A6_4991_ACAC_0C359CB3CB75_.wvu.PrintArea" localSheetId="0">Formular!$B$1:$O$108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7" i="1" l="1"/>
  <c r="M58"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J60" i="1" l="1"/>
  <c r="L59" i="1"/>
</calcChain>
</file>

<file path=xl/sharedStrings.xml><?xml version="1.0" encoding="utf-8"?>
<sst xmlns="http://schemas.openxmlformats.org/spreadsheetml/2006/main" count="809" uniqueCount="412">
  <si>
    <t>Antrag auf Anerkennung von Studien- und Prüfungsleistungen</t>
  </si>
  <si>
    <r>
      <rPr>
        <sz val="12"/>
        <color theme="1"/>
        <rFont val="Calibri"/>
        <family val="2"/>
        <charset val="1"/>
      </rPr>
      <t xml:space="preserve">(einzureichen per E-Mail bei </t>
    </r>
    <r>
      <rPr>
        <b/>
        <sz val="12"/>
        <color theme="1"/>
        <rFont val="Calibri"/>
        <family val="2"/>
        <charset val="1"/>
      </rPr>
      <t>der zuständigen Sachbearbeitung im Bereich Prüfungswesen</t>
    </r>
    <r>
      <rPr>
        <sz val="12"/>
        <color theme="1"/>
        <rFont val="Calibri"/>
        <family val="2"/>
        <charset val="1"/>
      </rPr>
      <t xml:space="preserve"> unter Beachtung der Ausschlussfristen)</t>
    </r>
  </si>
  <si>
    <t>Name, Vorname:</t>
  </si>
  <si>
    <t>Anschrift:</t>
  </si>
  <si>
    <t>Telefon, Email:</t>
  </si>
  <si>
    <r>
      <rPr>
        <b/>
        <sz val="12"/>
        <color theme="1"/>
        <rFont val="Calibri"/>
        <family val="2"/>
        <charset val="1"/>
      </rPr>
      <t xml:space="preserve">Matrikelnummer:
</t>
    </r>
    <r>
      <rPr>
        <b/>
        <sz val="8"/>
        <color theme="1"/>
        <rFont val="Calibri"/>
        <family val="2"/>
        <charset val="1"/>
      </rPr>
      <t>(sofern bereits an der UDE immatrikuliert)</t>
    </r>
  </si>
  <si>
    <t>Anrechnung für folgenden
Abschluss/Studiengang:</t>
  </si>
  <si>
    <t>2-Fach Master Spanische Sprache und Kultur</t>
  </si>
  <si>
    <t>Regelstudienzeit:</t>
  </si>
  <si>
    <t>Durch Antragsteller/in auszufüllen!</t>
  </si>
  <si>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</si>
  <si>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</si>
  <si>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</si>
  <si>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r>
      <rPr>
        <sz val="12"/>
        <color theme="1"/>
        <rFont val="Calibri"/>
        <family val="2"/>
        <charset val="1"/>
      </rPr>
      <t xml:space="preserve">
Titel der </t>
    </r>
    <r>
      <rPr>
        <b/>
        <sz val="12"/>
        <color theme="1"/>
        <rFont val="Calibri"/>
        <family val="2"/>
        <charset val="1"/>
      </rPr>
      <t>bereits
abgelegten</t>
    </r>
    <r>
      <rPr>
        <sz val="12"/>
        <color theme="1"/>
        <rFont val="Calibri"/>
        <family val="2"/>
        <charset val="1"/>
      </rPr>
      <t xml:space="preserve"> Prüfung*</t>
    </r>
    <r>
      <rPr>
        <vertAlign val="superscript"/>
        <sz val="11"/>
        <color theme="1"/>
        <rFont val="Calibri"/>
        <family val="2"/>
        <charset val="1"/>
      </rPr>
      <t xml:space="preserve">1)
</t>
    </r>
    <r>
      <rPr>
        <sz val="6"/>
        <color theme="1"/>
        <rFont val="Calibri"/>
        <family val="2"/>
        <charset val="1"/>
      </rPr>
      <t xml:space="preserve">
</t>
    </r>
    <r>
      <rPr>
        <sz val="8"/>
        <color theme="1"/>
        <rFont val="Calibri"/>
        <family val="2"/>
        <charset val="1"/>
      </rPr>
      <t>Bitte nur eine Prüfung pro Zeile eintragen!
(Bezeichung laut Transcript)</t>
    </r>
  </si>
  <si>
    <r>
      <rPr>
        <sz val="12"/>
        <color theme="1"/>
        <rFont val="Calibri"/>
        <family val="2"/>
        <charset val="1"/>
      </rPr>
      <t xml:space="preserve">
</t>
    </r>
    <r>
      <rPr>
        <sz val="8"/>
        <color theme="1"/>
        <rFont val="Calibri"/>
        <family val="2"/>
        <charset val="1"/>
      </rPr>
      <t xml:space="preserve">abge-legt wo? </t>
    </r>
    <r>
      <rPr>
        <sz val="12"/>
        <color theme="1"/>
        <rFont val="Calibri"/>
        <family val="2"/>
        <charset val="1"/>
      </rPr>
      <t>*</t>
    </r>
    <r>
      <rPr>
        <vertAlign val="superscript"/>
        <sz val="11"/>
        <color theme="1"/>
        <rFont val="Calibri"/>
        <family val="2"/>
        <charset val="1"/>
      </rPr>
      <t xml:space="preserve">2)
</t>
    </r>
    <r>
      <rPr>
        <sz val="5"/>
        <color theme="1"/>
        <rFont val="Calibri"/>
        <family val="2"/>
        <charset val="1"/>
      </rPr>
      <t xml:space="preserve">
</t>
    </r>
    <r>
      <rPr>
        <sz val="8"/>
        <color theme="1"/>
        <rFont val="Calibri"/>
        <family val="2"/>
        <charset val="1"/>
      </rPr>
      <t>(I, A, B, W)</t>
    </r>
  </si>
  <si>
    <r>
      <rPr>
        <sz val="12"/>
        <color theme="1"/>
        <rFont val="Calibri"/>
        <family val="2"/>
        <charset val="1"/>
      </rPr>
      <t xml:space="preserve">
Prüfungsform
</t>
    </r>
    <r>
      <rPr>
        <sz val="8"/>
        <color theme="1"/>
        <rFont val="Calibri"/>
        <family val="2"/>
        <charset val="1"/>
      </rPr>
      <t>(Klausur,
Hausarbeit,
mdl. Prüfung etc.)</t>
    </r>
  </si>
  <si>
    <r>
      <rPr>
        <sz val="12"/>
        <color theme="1"/>
        <rFont val="Calibri"/>
        <family val="2"/>
        <charset val="1"/>
      </rPr>
      <t xml:space="preserve">
Erwor-
bene Credits
</t>
    </r>
    <r>
      <rPr>
        <sz val="8"/>
        <color theme="1"/>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</si>
  <si>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</si>
  <si>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</si>
  <si>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</si>
  <si>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</si>
  <si>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r>
      <rPr>
        <b/>
        <sz val="12"/>
        <color theme="1"/>
        <rFont val="Calibri"/>
        <family val="2"/>
        <charset val="1"/>
      </rPr>
      <t xml:space="preserve">
Prüfung wird anerkannt für: 
</t>
    </r>
    <r>
      <rPr>
        <sz val="12"/>
        <color theme="1"/>
        <rFont val="Calibri"/>
        <family val="2"/>
        <charset val="1"/>
      </rPr>
      <t>Pool / Prüfungsnr. / Prüfung</t>
    </r>
  </si>
  <si>
    <r>
      <rPr>
        <b/>
        <sz val="14"/>
        <color theme="1"/>
        <rFont val="Calibri"/>
        <family val="2"/>
        <charset val="1"/>
      </rPr>
      <t xml:space="preserve">
</t>
    </r>
    <r>
      <rPr>
        <b/>
        <sz val="8"/>
        <color theme="1"/>
        <rFont val="Calibri"/>
        <family val="2"/>
        <charset val="1"/>
      </rPr>
      <t xml:space="preserve">Ja / Nein
</t>
    </r>
    <r>
      <rPr>
        <b/>
        <sz val="11"/>
        <color theme="1"/>
        <rFont val="Calibri"/>
        <family val="2"/>
        <charset val="1"/>
      </rPr>
      <t>*</t>
    </r>
    <r>
      <rPr>
        <b/>
        <vertAlign val="superscript"/>
        <sz val="11"/>
        <color theme="1"/>
        <rFont val="Calibri"/>
        <family val="2"/>
        <charset val="1"/>
      </rPr>
      <t>3)</t>
    </r>
  </si>
  <si>
    <t xml:space="preserve">
Aner-
kannte
Credits</t>
  </si>
  <si>
    <t xml:space="preserve">
Über-
nommene
Note</t>
  </si>
  <si>
    <t xml:space="preserve">
Antrag
geprüft
durch:</t>
  </si>
  <si>
    <r>
      <rPr>
        <sz val="10"/>
        <color theme="1"/>
        <rFont val="Calibri"/>
        <family val="2"/>
        <charset val="1"/>
      </rPr>
      <t>Hinweis für Antragsteller:</t>
    </r>
    <r>
      <rPr>
        <b/>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</si>
  <si>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</si>
  <si>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</si>
  <si>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</si>
  <si>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rPr>
        <sz val="12"/>
        <color theme="1"/>
        <rFont val="Calibri"/>
        <family val="2"/>
        <charset val="1"/>
      </rPr>
      <t xml:space="preserve">Ich beantrage einen Einstufungsbescheid:                </t>
    </r>
    <r>
      <rPr>
        <b/>
        <sz val="12"/>
        <color theme="1"/>
        <rFont val="Calibri"/>
        <family val="2"/>
        <charset val="1"/>
      </rPr>
      <t>/</t>
    </r>
    <r>
      <rPr>
        <sz val="12"/>
        <color theme="1"/>
        <rFont val="Calibri"/>
        <family val="2"/>
        <charset val="1"/>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</si>
  <si>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</si>
  <si>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</si>
  <si>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</si>
  <si>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</si>
  <si>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</si>
  <si>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</si>
  <si>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charset val="1"/>
      </rPr>
      <t>I</t>
    </r>
    <r>
      <rPr>
        <sz val="12"/>
        <color theme="1"/>
        <rFont val="Calibri"/>
        <family val="2"/>
        <charset val="1"/>
      </rPr>
      <t xml:space="preserve"> = im </t>
    </r>
    <r>
      <rPr>
        <b/>
        <sz val="12"/>
        <color theme="1"/>
        <rFont val="Calibri"/>
        <family val="2"/>
        <charset val="1"/>
      </rPr>
      <t>I</t>
    </r>
    <r>
      <rPr>
        <sz val="12"/>
        <color theme="1"/>
        <rFont val="Calibri"/>
        <family val="2"/>
        <charset val="1"/>
      </rPr>
      <t>nland</t>
    </r>
  </si>
  <si>
    <r>
      <rPr>
        <b/>
        <sz val="12"/>
        <color theme="1"/>
        <rFont val="Calibri"/>
        <family val="2"/>
        <charset val="1"/>
      </rPr>
      <t>A</t>
    </r>
    <r>
      <rPr>
        <sz val="12"/>
        <color theme="1"/>
        <rFont val="Calibri"/>
        <family val="2"/>
        <charset val="1"/>
      </rPr>
      <t xml:space="preserve"> = im </t>
    </r>
    <r>
      <rPr>
        <b/>
        <sz val="12"/>
        <color theme="1"/>
        <rFont val="Calibri"/>
        <family val="2"/>
        <charset val="1"/>
      </rPr>
      <t>A</t>
    </r>
    <r>
      <rPr>
        <sz val="12"/>
        <color theme="1"/>
        <rFont val="Calibri"/>
        <family val="2"/>
        <charset val="1"/>
      </rPr>
      <t>usland</t>
    </r>
  </si>
  <si>
    <r>
      <rPr>
        <b/>
        <sz val="12"/>
        <color theme="1"/>
        <rFont val="Calibri"/>
        <family val="2"/>
        <charset val="1"/>
      </rPr>
      <t>B</t>
    </r>
    <r>
      <rPr>
        <sz val="12"/>
        <color theme="1"/>
        <rFont val="Calibri"/>
        <family val="2"/>
        <charset val="1"/>
      </rPr>
      <t xml:space="preserve"> = </t>
    </r>
    <r>
      <rPr>
        <b/>
        <sz val="12"/>
        <color theme="1"/>
        <rFont val="Calibri"/>
        <family val="2"/>
        <charset val="1"/>
      </rPr>
      <t>Beruf</t>
    </r>
  </si>
  <si>
    <r>
      <rPr>
        <b/>
        <sz val="12"/>
        <color theme="1"/>
        <rFont val="Calibri"/>
        <family val="2"/>
        <charset val="1"/>
      </rPr>
      <t>W</t>
    </r>
    <r>
      <rPr>
        <sz val="12"/>
        <color theme="1"/>
        <rFont val="Calibri"/>
        <family val="2"/>
        <charset val="1"/>
      </rPr>
      <t xml:space="preserve"> = </t>
    </r>
    <r>
      <rPr>
        <b/>
        <sz val="12"/>
        <color theme="1"/>
        <rFont val="Calibri"/>
        <family val="2"/>
        <charset val="1"/>
      </rPr>
      <t>W</t>
    </r>
    <r>
      <rPr>
        <sz val="12"/>
        <color theme="1"/>
        <rFont val="Calibri"/>
        <family val="2"/>
        <charset val="1"/>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</si>
  <si>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</si>
  <si>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</si>
  <si>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</si>
  <si>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</si>
  <si>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</si>
  <si>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</si>
  <si>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</si>
  <si>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theme="1"/>
        <rFont val="Calibri"/>
        <family val="2"/>
        <charset val="1"/>
      </rPr>
      <t xml:space="preserve">Grund
</t>
    </r>
    <r>
      <rPr>
        <sz val="8"/>
        <color theme="1"/>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</si>
  <si>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</si>
  <si>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</si>
  <si>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</si>
  <si>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</si>
  <si>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</si>
  <si>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</si>
  <si>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</si>
  <si>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</si>
  <si>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</si>
  <si>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</si>
  <si>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im Studiengang
2- Fach Master Spanische Sprache und Kultur</t>
  </si>
  <si>
    <t>Studiengang:</t>
  </si>
  <si>
    <t>Pool</t>
  </si>
  <si>
    <t>Prüf.Nr.</t>
  </si>
  <si>
    <t>Prüfung</t>
  </si>
  <si>
    <t>Credits</t>
  </si>
  <si>
    <t>Gesamtkonto Credits</t>
  </si>
  <si>
    <t>Fachspezifische Module</t>
  </si>
  <si>
    <t>Sprachpraxis D</t>
  </si>
  <si>
    <t>ZAF</t>
  </si>
  <si>
    <t>ZAF13001</t>
  </si>
  <si>
    <t>Comprension y expresion oral C1+</t>
  </si>
  <si>
    <t>ZAF13002</t>
  </si>
  <si>
    <t>Comprension y expresion escrita C1+</t>
  </si>
  <si>
    <t>Sprachwissenschaft III</t>
  </si>
  <si>
    <t>ZAF13012</t>
  </si>
  <si>
    <t>Literaturwissenschaft III</t>
  </si>
  <si>
    <t>ZAF13013</t>
  </si>
  <si>
    <t>Selbstlernmodul</t>
  </si>
  <si>
    <t>ZAF13007</t>
  </si>
  <si>
    <t>Klassiker de Romanistik</t>
  </si>
  <si>
    <t>Forschungsmodul</t>
  </si>
  <si>
    <t>ZAF13014</t>
  </si>
  <si>
    <t>Spanische Sprachwissenschaft</t>
  </si>
  <si>
    <t>ZAF13015</t>
  </si>
  <si>
    <t>Spanische Literaturwissenschaft</t>
  </si>
  <si>
    <t>ZAF13016</t>
  </si>
  <si>
    <r>
      <rPr>
        <sz val="11"/>
        <color theme="1"/>
        <rFont val="Calibri"/>
        <family val="2"/>
        <charset val="1"/>
      </rPr>
      <t xml:space="preserve">Freitext </t>
    </r>
    <r>
      <rPr>
        <sz val="8"/>
        <color theme="1"/>
        <rFont val="Calibri"/>
        <family val="2"/>
        <charset val="1"/>
      </rPr>
      <t>(bitte mit Namen der Prüfung überschreiben)</t>
    </r>
  </si>
  <si>
    <t>Übersicht aller Prüfungsleistungen im Studiengang
2- Fach Master Philosophie</t>
  </si>
  <si>
    <t>2-Fach Master Philosophie</t>
  </si>
  <si>
    <t>Pflichtmodule</t>
  </si>
  <si>
    <t>Selbststudiumsmodul IV</t>
  </si>
  <si>
    <t>ZAC</t>
  </si>
  <si>
    <t>ZAC12041</t>
  </si>
  <si>
    <t>Selbststudiumsmodul IV: Rezension</t>
  </si>
  <si>
    <t>Forschungsmodul V</t>
  </si>
  <si>
    <t>ZAC12043</t>
  </si>
  <si>
    <t>Forschungsmodul V: Modulabschlussprüfung</t>
  </si>
  <si>
    <t>Wahlpflichtmodule</t>
  </si>
  <si>
    <t>Person und Geist</t>
  </si>
  <si>
    <t>VM la Person und Geist</t>
  </si>
  <si>
    <t>ZAC12002</t>
  </si>
  <si>
    <t>Person und Geist Modulabschlussprüfung</t>
  </si>
  <si>
    <t>VM lla Person und Geist</t>
  </si>
  <si>
    <t>ZAC12014</t>
  </si>
  <si>
    <t>Person und Geist lla Modulabschlussprüfung</t>
  </si>
  <si>
    <t>VM llla Person und Geist</t>
  </si>
  <si>
    <t>ZAC12027</t>
  </si>
  <si>
    <t>Person und Geist llla Modulabschlussprüfung</t>
  </si>
  <si>
    <t>Erkenntnis, Wissenschaft und Sprache</t>
  </si>
  <si>
    <t>VM I b): Erkenntnis, Wissenschaft und Sprache</t>
  </si>
  <si>
    <t>ZAC12005</t>
  </si>
  <si>
    <t>Erkenntnis, Wissenschaft und Sprache Modulabschlussprüfung</t>
  </si>
  <si>
    <t>VM II b): Erkenntnis, Wissenschaft und Sprache</t>
  </si>
  <si>
    <t>ZAC12017</t>
  </si>
  <si>
    <t>Erkenntnis, Wissenschaft und Sprache llb Modulabschlussprüfung</t>
  </si>
  <si>
    <t>VM III b): Erkenntnis, Wissenschaft und Sprache</t>
  </si>
  <si>
    <t>ZAC12031</t>
  </si>
  <si>
    <t>Erkenntnis, Wissenschaft und Sprache lllb Modulabschlussprüfung</t>
  </si>
  <si>
    <t>Moralphilosophie, Angewandte Ethik, Politische Philosophie</t>
  </si>
  <si>
    <t>VM lc Moralphilosophie, Angewandte Ethik, Politische Philosophie</t>
  </si>
  <si>
    <t>ZAC12008</t>
  </si>
  <si>
    <t>Moralphilosophie, Angewandte Ethik, Politische Philosophie Modulabschlussprüfung</t>
  </si>
  <si>
    <t>VM llc Moralphilosophie, Angewandte Ethik, Politische Philosophie</t>
  </si>
  <si>
    <t>ZAC12020</t>
  </si>
  <si>
    <t>Moralphilosophie, Angewandte Ethik, Politische Philosophie llc Modulabschlussprüfung</t>
  </si>
  <si>
    <t>VM lllc Moralphilosophie, Angewandte Ethik, Politische Philosophie</t>
  </si>
  <si>
    <t>ZAC12035</t>
  </si>
  <si>
    <t>Moralphilosophie, Angewandte Ethik, Politische Philosophie lllc Modulabschlussprüfung</t>
  </si>
  <si>
    <t>Ästhetik, Kultur- und Sozialphilosophie</t>
  </si>
  <si>
    <t>VM ld Ästhetik, Kultur- und Sozialphilosophie</t>
  </si>
  <si>
    <t>ZAC12011</t>
  </si>
  <si>
    <t>Ästhetik, Kultur- und Sozialphilosophie Modulabschlussprüfung</t>
  </si>
  <si>
    <t>VM lld Ästhetik, Kultur- und Sozialphilosophie</t>
  </si>
  <si>
    <t>ZAC12023</t>
  </si>
  <si>
    <t>Ästhetik, Kultur- und Sozialphilosophie lld Modulabschlussprüfung</t>
  </si>
  <si>
    <t>VM llld Ästhetik, Kultur- und Sozialphilosophie</t>
  </si>
  <si>
    <t>ZAC12039</t>
  </si>
  <si>
    <t>Ästhetik, Kultur- und Sozialphilosophie llld Modulabschlussprüfung</t>
  </si>
  <si>
    <t>Übersicht aller Prüfungsleistungen im Studiengang
2- Fach Master Niederländische Sprache und Kultur</t>
  </si>
  <si>
    <t>2-Fach Master Niederländische Sprache und Kultur</t>
  </si>
  <si>
    <t>A1 Literatur- und Kulturwissenschaft</t>
  </si>
  <si>
    <t>ZAH</t>
  </si>
  <si>
    <t>ZAH11060</t>
  </si>
  <si>
    <t xml:space="preserve">Literaturwissenschaft  </t>
  </si>
  <si>
    <t>B1 Sprachwissenschaft</t>
  </si>
  <si>
    <t>ZAH11061</t>
  </si>
  <si>
    <t>Sprachwissenschaft</t>
  </si>
  <si>
    <t>C1 Landeswissenschaft</t>
  </si>
  <si>
    <t>ZAH11062</t>
  </si>
  <si>
    <t>Landeswissenschaft</t>
  </si>
  <si>
    <t>D Sprachpraxis</t>
  </si>
  <si>
    <t>ZAH11013</t>
  </si>
  <si>
    <t>ZAH11014</t>
  </si>
  <si>
    <t>A2 Literatur- und Kulturwissenschaft</t>
  </si>
  <si>
    <t>ZAH11065</t>
  </si>
  <si>
    <t>Literatur- und Kulturwissenschaft</t>
  </si>
  <si>
    <t>B2 Sprachwissenschaft</t>
  </si>
  <si>
    <t>ZAH11066</t>
  </si>
  <si>
    <t>C2 Landeswissenschaft</t>
  </si>
  <si>
    <t>ZAH11067</t>
  </si>
  <si>
    <t>Übersicht aller Prüfungsleistungen im Studiengang
2- Fach Master Literatur und Medienpraxis</t>
  </si>
  <si>
    <t>2-Fach Master Literatur und Medienpraxis</t>
  </si>
  <si>
    <t>aufbaumodul Literaturbetrieb: historisch, systematisch, medial</t>
  </si>
  <si>
    <t>ZAB</t>
  </si>
  <si>
    <t>ZAB12105</t>
  </si>
  <si>
    <t>Modulabschlussprüfung Aufbaumodul Literaturbetrieb</t>
  </si>
  <si>
    <t>Vertiefungsmodul: Medientheorie, Gattungen, Genres, Formate</t>
  </si>
  <si>
    <t>ZAB12110</t>
  </si>
  <si>
    <t>Modulabschlussprüfung Vertiefungsmodul Medientheorie</t>
  </si>
  <si>
    <t>Praxismodul: Mediale Praxisformen</t>
  </si>
  <si>
    <t>ZAB12114</t>
  </si>
  <si>
    <t>Modulabschlussprüfung Praxismodul: Mediale Praxisformen</t>
  </si>
  <si>
    <t>Übersicht aller Prüfungsleistungen im Studiengang
2- Fach Master of Arts Geschichtspraxis interkulturell</t>
  </si>
  <si>
    <t>2-Fach Master of Arts Geschichtspraxis interkulturell</t>
  </si>
  <si>
    <t>Fachspezifische Module GPI</t>
  </si>
  <si>
    <t>Einführungsmodul Interkulturelle Geschichte</t>
  </si>
  <si>
    <t>ZAD</t>
  </si>
  <si>
    <t>ZAD95010</t>
  </si>
  <si>
    <t>Zugänge zur interkulturellen Geschichte</t>
  </si>
  <si>
    <t>ZAD95011</t>
  </si>
  <si>
    <t>Konzepte der interkulturellen Geschichte</t>
  </si>
  <si>
    <t>ZAD95012</t>
  </si>
  <si>
    <t>Geschichtspraxis</t>
  </si>
  <si>
    <t>ZAD95014</t>
  </si>
  <si>
    <t>Vertiefungsmodul: Kulturvergleiche und -verpflechtungen</t>
  </si>
  <si>
    <t>ZAD95013</t>
  </si>
  <si>
    <t>Übersicht aller Prüfungsleistungen im Studiengang
2- Fach Master Geschichte</t>
  </si>
  <si>
    <t>2-Fach Master Geschichte</t>
  </si>
  <si>
    <t>Ältere Geschichte oder Sektorale Geschichte</t>
  </si>
  <si>
    <t>ZAD20005</t>
  </si>
  <si>
    <t>Neuere Geschichte</t>
  </si>
  <si>
    <t>ZAD20010</t>
  </si>
  <si>
    <t>Vertiefung Geschichte</t>
  </si>
  <si>
    <t>ZAD20015</t>
  </si>
  <si>
    <t xml:space="preserve">Übersicht aller Prüfungsleistungen im Studiengang
2- Fach Master Germanistik: Sprache und Kultur - Mediävistik </t>
  </si>
  <si>
    <t>2-Fach Master Germanistik: Sprache und Kultur - Mediävistik</t>
  </si>
  <si>
    <t>Vertiefung I Mediävistik</t>
  </si>
  <si>
    <t>ZAB11179</t>
  </si>
  <si>
    <t>Mediävistik</t>
  </si>
  <si>
    <t>Ergänzungsmodul Germanistik für SP Mediävistik</t>
  </si>
  <si>
    <t>ZAB11180</t>
  </si>
  <si>
    <t>Ergänzungsmodul Mediävistik</t>
  </si>
  <si>
    <t>Vertiefung II Mediävistik</t>
  </si>
  <si>
    <t>ZAB11181</t>
  </si>
  <si>
    <t>Vertiefung Mediävistik</t>
  </si>
  <si>
    <t>Schwerpunktmodul Mediävistik</t>
  </si>
  <si>
    <t>ZAB11182</t>
  </si>
  <si>
    <t>Schwerpunkt Mediävistik</t>
  </si>
  <si>
    <t>Übersicht aller Prüfungsleistungen im Studiengang
2-Fach Master Germanistik: Sprache und Kultur - Literatur und Kultur</t>
  </si>
  <si>
    <t>2-Fach Master Germanistik: Sprache und Kultur - Literatur und Kultur</t>
  </si>
  <si>
    <t>Vertiefung I Literaturwissenschaft: historische und systematische Aspekte</t>
  </si>
  <si>
    <t>ZAB11175</t>
  </si>
  <si>
    <t>Literaturwissenschaft: historische und systematische Aspekte</t>
  </si>
  <si>
    <t>Ergänzungsmodul Germanistik für SP Literaturwissenschaft</t>
  </si>
  <si>
    <t>ZAB11176</t>
  </si>
  <si>
    <t>Ergänzungsmodul Literaturwissenschaft</t>
  </si>
  <si>
    <t>Vertiefung II Literaturwissenschaft: Literatur im kulturellen Kontext</t>
  </si>
  <si>
    <t>ZAB11177</t>
  </si>
  <si>
    <t>Literaturwissenschaft: Lieteratur im kulturellen Kontext</t>
  </si>
  <si>
    <t>Schwerpunktmodul Literaturwissenschaft</t>
  </si>
  <si>
    <t>ZAB11178</t>
  </si>
  <si>
    <t>Schwerpunkt Literaturwissenschaft</t>
  </si>
  <si>
    <t>Übersicht aller Prüfungsleistungen im Studiengang
2-Fach Master Germanistik: Sprache und Kultur - Sprache und Kultur</t>
  </si>
  <si>
    <t>2-Fach Master Germanistik: Sprache und Kultur - Sprache und Kultur</t>
  </si>
  <si>
    <t>Vertiefung I Linguistik: Methoden und Modelle</t>
  </si>
  <si>
    <t>ZAB11168</t>
  </si>
  <si>
    <t>Linguistik: Methoden und Modelle</t>
  </si>
  <si>
    <t>Ergänzungsmodul Germanistik für SP Linguistik</t>
  </si>
  <si>
    <t>ZAB11169</t>
  </si>
  <si>
    <t>Ergänzungsmodul Linguistik</t>
  </si>
  <si>
    <t>Vertiefung II Linguistik: Linguistische Theorie und ihre Anwendung</t>
  </si>
  <si>
    <t>ZAB11170</t>
  </si>
  <si>
    <t>Linguistische Theorie und ihre Anwendung</t>
  </si>
  <si>
    <t>Schwerpunktmodul Linguistik</t>
  </si>
  <si>
    <t>ZAB11171</t>
  </si>
  <si>
    <t xml:space="preserve">Linguistik  </t>
  </si>
  <si>
    <t>Übersicht aller Prüfungsleistungen im Studiengang
2-Fach Master Französische Sprache und Kultur</t>
  </si>
  <si>
    <t>2-Fach Master Germanistik: Französische Sprache und Kultur</t>
  </si>
  <si>
    <t>ZAA20001</t>
  </si>
  <si>
    <t>Oral (C1+)</t>
  </si>
  <si>
    <t>ZAA20002</t>
  </si>
  <si>
    <t>Ecrit (C1+)</t>
  </si>
  <si>
    <t>ZAA20012</t>
  </si>
  <si>
    <t>ZAA20013</t>
  </si>
  <si>
    <t>ZAA20007</t>
  </si>
  <si>
    <t>Klassiker der Romanistik</t>
  </si>
  <si>
    <t>ZAA20014</t>
  </si>
  <si>
    <t>Französische Sprachwissenschaft</t>
  </si>
  <si>
    <t>ZAA20015</t>
  </si>
  <si>
    <t>Französische Literaturwissenschaft</t>
  </si>
  <si>
    <t>ZAA20023</t>
  </si>
  <si>
    <t>Übersicht aller Prüfungsleistungen im Studiengang
2-Fach Master Deutsch als Fremd- und Zweitsprache</t>
  </si>
  <si>
    <t>2-Fach Master Deutsch als Fremd- und Zweitsprache</t>
  </si>
  <si>
    <t>Grundlagenmodul I</t>
  </si>
  <si>
    <t>ZAN71011</t>
  </si>
  <si>
    <t>Grundlagen und Arbeitsfelder Deutsch als Fremd und Zweitsprache</t>
  </si>
  <si>
    <t>Grundlagenmodul II</t>
  </si>
  <si>
    <t>ZAN71007</t>
  </si>
  <si>
    <t>DaF/DaZ im fach- und wissenschaftssprachlichen Kontext</t>
  </si>
  <si>
    <t>Vertiefungsmodul I</t>
  </si>
  <si>
    <t>ZAN71008</t>
  </si>
  <si>
    <t>Landeskunde</t>
  </si>
  <si>
    <t>Didaktik- und Praxismodul</t>
  </si>
  <si>
    <t>ZAN71012</t>
  </si>
  <si>
    <t>Didaktik und Praxis</t>
  </si>
  <si>
    <t>Wahlpflichtmodul I</t>
  </si>
  <si>
    <t>ZAN71009</t>
  </si>
  <si>
    <t>Ästhetisch-sprachliche Bildung und ihre Vermittlung: Methodik-Didaktik</t>
  </si>
  <si>
    <t>Wahlpflichtmodul II</t>
  </si>
  <si>
    <t>ZAN71010</t>
  </si>
  <si>
    <t>Sprachliche Teilfertigkeiten: Vermittlung und Leistungsmessung</t>
  </si>
  <si>
    <t>Übersicht aller Prüfungsleistungen im Studiengang
Master of Arts 2 Fächer Christliche Studien</t>
  </si>
  <si>
    <t>Master of Arts 2 Fächer Christliche Studien</t>
  </si>
  <si>
    <t>Modul 1: Religionen im Wandel verstehen</t>
  </si>
  <si>
    <t>ZAM10501</t>
  </si>
  <si>
    <t>Religionen im Wandel verstehen</t>
  </si>
  <si>
    <t>Modul 2: Identitätskonstruktionen, Ursprungsfiktionen und Auslegungstraditionen vvon Religion(en) erkennen</t>
  </si>
  <si>
    <t>ZAM10502</t>
  </si>
  <si>
    <t>Identitätskonstruktionen, Ursprungsfiktionen und Auslegungstraditionen von Religion(en) erkennen</t>
  </si>
  <si>
    <t>Modul 3: Selbststudium</t>
  </si>
  <si>
    <t>ZAM10503</t>
  </si>
  <si>
    <t>Selbststudiumsmodul</t>
  </si>
  <si>
    <t>Modul 4: Forschungsmodul</t>
  </si>
  <si>
    <t>ZAM10504</t>
  </si>
  <si>
    <t>Übersicht aller Prüfungsleistungen im Studiengang
2-Fach Master Anglophone Studies - English Linguistics</t>
  </si>
  <si>
    <t>2-Fach Master Anglophone Studies - English Linguistics</t>
  </si>
  <si>
    <t>Variation, Development and Change</t>
  </si>
  <si>
    <t>ZAG12046</t>
  </si>
  <si>
    <t>Researching Variation, Development and Change</t>
  </si>
  <si>
    <t>Research in Linguistics</t>
  </si>
  <si>
    <t>ZAG12054</t>
  </si>
  <si>
    <t>SAG12004</t>
  </si>
  <si>
    <t>Academic Writing</t>
  </si>
  <si>
    <t>Language in Use</t>
  </si>
  <si>
    <t>ZAG12047</t>
  </si>
  <si>
    <t>Advanced Language Practice</t>
  </si>
  <si>
    <t>ZAG12055</t>
  </si>
  <si>
    <t>Advanced Language in Practice</t>
  </si>
  <si>
    <t>SAG12008</t>
  </si>
  <si>
    <t>Advanced Language Skills 1</t>
  </si>
  <si>
    <t>SAG12009</t>
  </si>
  <si>
    <t>Advanced Language Skills 2</t>
  </si>
  <si>
    <t>Variation and Change 2</t>
  </si>
  <si>
    <t>ZAG12048</t>
  </si>
  <si>
    <t>Language in Use 2</t>
  </si>
  <si>
    <t>ZAG12049</t>
  </si>
  <si>
    <t>Übersicht aller Prüfungsleistungen im Studiengang
2-Fach Master Anglophone Studies - British and Postcolonial Studies</t>
  </si>
  <si>
    <t>2-Fach Master Anglophone Studies - British and Postcolonial Studies</t>
  </si>
  <si>
    <t>Literary and Cultural Theory</t>
  </si>
  <si>
    <t>ZAG12043</t>
  </si>
  <si>
    <t>Research in British and Postcolonial Studies</t>
  </si>
  <si>
    <t>ZAG95003</t>
  </si>
  <si>
    <t>Cultural Topics Across Anglophone Literatures</t>
  </si>
  <si>
    <t>ZAG12044</t>
  </si>
  <si>
    <t>Modul BP2: Cultural Topics Across Anglophone Literatures</t>
  </si>
  <si>
    <t>Intercultural and Professional Contexts of British and Postcolonial Studies</t>
  </si>
  <si>
    <t>ZAG12045</t>
  </si>
  <si>
    <t>Übersicht aller Prüfungsleistungen im Studiengang
2-Fach Master Anglophone Studies - American Studies</t>
  </si>
  <si>
    <t>2-Fach Master Anglophone Studies - American Studies</t>
  </si>
  <si>
    <t>AmSt1: Approaching American Studies</t>
  </si>
  <si>
    <t>ZAG12050</t>
  </si>
  <si>
    <t>Approaching American Studies</t>
  </si>
  <si>
    <t>AmSt2: Exemplary Issues and Texts</t>
  </si>
  <si>
    <t>ZAG12051</t>
  </si>
  <si>
    <t>Exemplary Issues and Texts</t>
  </si>
  <si>
    <t>AmSt3: Paradigms of American Studies</t>
  </si>
  <si>
    <t>ZAG12052</t>
  </si>
  <si>
    <t>Paradigms of American Studies</t>
  </si>
  <si>
    <t>Übersicht aller Prüfungsleistungen im Studiengang
Master Theorie des Sozialen, Einstiegsschwerpunkt Soziologie</t>
  </si>
  <si>
    <t>Master Theorie des Sozialen, Einstiegsschwerpunkt Soziologie</t>
  </si>
  <si>
    <t>Grundmodul Soziologie</t>
  </si>
  <si>
    <t>ZAC20102</t>
  </si>
  <si>
    <t>Grundmodul Soziologie: Soziologische Theorien</t>
  </si>
  <si>
    <t>SAC20102</t>
  </si>
  <si>
    <t>Grundmodul Soziologie: Test</t>
  </si>
  <si>
    <t>Kernmodul P1: Strukturen des Sozialen</t>
  </si>
  <si>
    <t>ZAC20103</t>
  </si>
  <si>
    <t>Strukturen des Sozialen</t>
  </si>
  <si>
    <t>Kernmodul P2: Normative Dimensionen des Sozialen</t>
  </si>
  <si>
    <t>ZAC20104</t>
  </si>
  <si>
    <t>Normative Dimensionen des Sozialen</t>
  </si>
  <si>
    <t>Kernmodul S1: Wissenschaftstheorie</t>
  </si>
  <si>
    <t>ZAC20105</t>
  </si>
  <si>
    <t>Wissenschaftstheorie</t>
  </si>
  <si>
    <t>Kernmodul S2: Globalität</t>
  </si>
  <si>
    <t>ZAC20106</t>
  </si>
  <si>
    <t>Globalität</t>
  </si>
  <si>
    <t>Interdisziplinäres Modul</t>
  </si>
  <si>
    <t>ZAC20107</t>
  </si>
  <si>
    <t>Masterarbeit - Orientierungsmodul</t>
  </si>
  <si>
    <t>ZAC20108</t>
  </si>
  <si>
    <t>Masterarbeit Orientierungsmodul</t>
  </si>
  <si>
    <t>Übersicht aller Prüfungsleistungen im Studiengang
Master Theorie des Sozialen, Einstiegsschwerpunkt Philosophie</t>
  </si>
  <si>
    <t>Master Theorie des Sozialen, Einstiegsschwerpunkt Philosophie</t>
  </si>
  <si>
    <t>Grundmodul Theoretische Philosophie</t>
  </si>
  <si>
    <t>ZAC20101</t>
  </si>
  <si>
    <t>Grundmodul Praktische Philosophie</t>
  </si>
  <si>
    <t>ZAC20100</t>
  </si>
  <si>
    <t>Bitte wählen Sie einen Studiengang aus! Please choose a study program!</t>
  </si>
  <si>
    <t>ECTS</t>
  </si>
  <si>
    <t>RSZ</t>
  </si>
  <si>
    <t>2-Fach Master Französische Sprache und Kultur</t>
  </si>
  <si>
    <t>Master of Arts 2 Fächer Christiliche Studien</t>
  </si>
  <si>
    <t>Forschungskolloquium zur
span. Sprach- oder Literaturwissenschaft4</t>
  </si>
  <si>
    <t>Sprach- und Vermittlungskompetenz mündlich</t>
  </si>
  <si>
    <t>Sprach- und Vermittlungskompetenz  schriftlich</t>
  </si>
  <si>
    <t>Forschungskolloquium zur
franz. Sprach- oder Literaturwissenschaft</t>
  </si>
  <si>
    <t>2-Fach Master Kommunikationswissenschaft</t>
  </si>
  <si>
    <t>Übersicht aller Prüfungsleistungen im Studiengang
2- Fach Master Kommunikationswissenschaft</t>
  </si>
  <si>
    <t>Kommunikationswissenschaftliche Theorie- und Modellbildung</t>
  </si>
  <si>
    <t>ZBE41001</t>
  </si>
  <si>
    <t>SBE41001</t>
  </si>
  <si>
    <t>Kommunikationswissenschaftliche Theorie- und Modellbildung Seminar 1</t>
  </si>
  <si>
    <t>SBE41002</t>
  </si>
  <si>
    <t>Kommunikationswissenschaftliche Theorie- und Modellbildung Seminar 2</t>
  </si>
  <si>
    <t>Vertiefung Methodologie und Methoden</t>
  </si>
  <si>
    <t>ZBE41002</t>
  </si>
  <si>
    <t>SBE41003</t>
  </si>
  <si>
    <t>Vertiefung Methodologie und Methoden Seminar 1</t>
  </si>
  <si>
    <t>SBE41004</t>
  </si>
  <si>
    <t>Vertiefung Methodologie und Methoden Seminar 2</t>
  </si>
  <si>
    <t>Aufbaumodule</t>
  </si>
  <si>
    <t>SBE41007</t>
  </si>
  <si>
    <t>Multimodalität und Kommunikationstechnologien</t>
  </si>
  <si>
    <t>ZBE41005</t>
  </si>
  <si>
    <t>Multimodalität und Kommunikationstechnologien Seminar 1</t>
  </si>
  <si>
    <t>SBE41008</t>
  </si>
  <si>
    <t>Multimodalität und Kommunikationstechnologien Seminar 2</t>
  </si>
  <si>
    <t>Kulturelle und soziale Diversität</t>
  </si>
  <si>
    <t xml:space="preserve">ZBE41006 </t>
  </si>
  <si>
    <t>SBE41005</t>
  </si>
  <si>
    <t>Kulturelle und soziale Diversität Seminar 1</t>
  </si>
  <si>
    <t>Kulturelle und soziale Diversität Seminar 2</t>
  </si>
  <si>
    <t>SBE41010</t>
  </si>
  <si>
    <t>Wissen und Gesellschaft</t>
  </si>
  <si>
    <t>ZBE41004</t>
  </si>
  <si>
    <t>Wissen und Gesellschaft Seminar 1</t>
  </si>
  <si>
    <t>Wissen und Gesellschaft Seminar 2</t>
  </si>
  <si>
    <t>SBE41006</t>
  </si>
  <si>
    <t>Forschungsmodul Wissen und Gesellschaft</t>
  </si>
  <si>
    <t>ZBE41007</t>
  </si>
  <si>
    <t>SBE41011</t>
  </si>
  <si>
    <t>Forschungsmodul Wissen und Gesellschaft Seminar</t>
  </si>
  <si>
    <t>Forschungsmodul Multimodalität und Kommunikationstechnologien</t>
  </si>
  <si>
    <t>ZBE41008</t>
  </si>
  <si>
    <t>SBE41013</t>
  </si>
  <si>
    <t>Forschungsmodul Multimodalität und Kommunikationstechnologien Seminar</t>
  </si>
  <si>
    <t>Forschungsmodul Kulturelle und Soziale Diversität</t>
  </si>
  <si>
    <t>ZBE41009</t>
  </si>
  <si>
    <t>Forschungsmodul Kulturelle und Soziale Diversität Seminar</t>
  </si>
  <si>
    <t>SBE41015</t>
  </si>
  <si>
    <t>Pflicht und Aufbaumodule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</si>
</sst>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9" x14ac:knownFonts="1">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20"/>
      <color theme="1"/>
      <name val="Calibri"/>
      <family val="2"/>
      <charset val="1"/>
    </font>
    <font>
      <b/>
      <sz val="12"/>
      <color theme="1"/>
      <name val="Calibri"/>
      <family val="2"/>
      <charset val="1"/>
    </font>
    <font>
      <b/>
      <i/>
      <sz val="12"/>
      <color theme="1"/>
      <name val="Calibri"/>
      <family val="2"/>
      <charset val="1"/>
    </font>
    <font>
      <b/>
      <sz val="8"/>
      <color theme="1"/>
      <name val="Calibri"/>
      <family val="2"/>
      <charset val="1"/>
    </font>
    <font>
      <u/>
      <sz val="12"/>
      <color theme="10"/>
      <name val="Calibri"/>
      <family val="2"/>
      <charset val="1"/>
    </font>
    <font>
      <sz val="12"/>
      <color rgb="FFFF0000"/>
      <name val="Calibri"/>
      <family val="2"/>
      <charset val="1"/>
    </font>
    <font>
      <sz val="12"/>
      <color rgb="FF0070C0"/>
      <name val="Calibri"/>
      <family val="2"/>
      <charset val="1"/>
    </font>
    <font>
      <vertAlign val="superscript"/>
      <sz val="11"/>
      <color theme="1"/>
      <name val="Calibri"/>
      <family val="2"/>
      <charset val="1"/>
    </font>
    <font>
      <sz val="6"/>
      <color theme="1"/>
      <name val="Calibri"/>
      <family val="2"/>
      <charset val="1"/>
    </font>
    <font>
      <sz val="8"/>
      <color theme="1"/>
      <name val="Calibri"/>
      <family val="2"/>
      <charset val="1"/>
    </font>
    <font>
      <sz val="5"/>
      <color theme="1"/>
      <name val="Calibri"/>
      <family val="2"/>
      <charset val="1"/>
    </font>
    <font>
      <b/>
      <sz val="14"/>
      <color theme="1"/>
      <name val="Calibri"/>
      <family val="2"/>
      <charset val="1"/>
    </font>
    <font>
      <b/>
      <sz val="11"/>
      <color theme="1"/>
      <name val="Calibri"/>
      <family val="2"/>
      <charset val="1"/>
    </font>
    <font>
      <b/>
      <vertAlign val="superscript"/>
      <sz val="11"/>
      <color theme="1"/>
      <name val="Calibri"/>
      <family val="2"/>
      <charset val="1"/>
    </font>
    <font>
      <sz val="8"/>
      <color rgb="FFFF0000"/>
      <name val="Calibri"/>
      <family val="2"/>
      <charset val="1"/>
    </font>
    <font>
      <sz val="10"/>
      <color theme="1"/>
      <name val="Calibri"/>
      <family val="2"/>
      <charset val="1"/>
    </font>
    <font>
      <b/>
      <sz val="10"/>
      <color theme="1"/>
      <name val="Calibri"/>
      <family val="2"/>
      <charset val="1"/>
    </font>
    <font>
      <sz val="7"/>
      <color rgb="FF0070C0"/>
      <name val="Calibri"/>
      <family val="2"/>
      <charset val="1"/>
    </font>
    <font>
      <sz val="8"/>
      <name val="Calibri"/>
      <family val="2"/>
      <charset val="1"/>
    </font>
    <font>
      <b/>
      <sz val="14"/>
      <color theme="4" tint="-0.499984740745262"/>
      <name val="Calibri"/>
      <family val="2"/>
      <charset val="1"/>
    </font>
    <font>
      <sz val="11"/>
      <name val="Calibri"/>
      <family val="2"/>
      <charset val="1"/>
    </font>
    <font>
      <b/>
      <sz val="11"/>
      <name val="Calibri"/>
      <family val="2"/>
      <charset val="1"/>
    </font>
    <font>
      <i/>
      <sz val="12"/>
      <color theme="1"/>
      <name val="Calibri"/>
      <family val="2"/>
      <charset val="1"/>
    </font>
    <font>
      <sz val="8"/>
      <color rgb="FF000000"/>
      <name val="Segoe UI"/>
      <family val="2"/>
    </font>
    <font>
      <sz val="12"/>
      <color theme="1"/>
      <name val="Calibri"/>
      <family val="2"/>
      <charset val="1"/>
    </font>
  </fonts>
  <fills count="8">
    <fill>
      <patternFill patternType="none"/>
    </fill>
    <fill>
      <patternFill patternType="gray125"/>
    </fill>
    <fill>
      <patternFill patternType="solid">
        <fgColor rgb="FFFFFF99"/>
        <bgColor rgb="FFFDEADA"/>
      </patternFill>
    </fill>
    <fill>
      <patternFill patternType="solid">
        <fgColor theme="6" tint="-0.249977111117893"/>
        <bgColor rgb="FF808080"/>
      </patternFill>
    </fill>
    <fill>
      <patternFill patternType="solid">
        <fgColor theme="8" tint="-0.249977111117893"/>
        <bgColor rgb="FF4F81BD"/>
      </patternFill>
    </fill>
    <fill>
      <patternFill patternType="solid">
        <fgColor theme="6" tint="0.39988402966399123"/>
        <bgColor rgb="FFD9D9D9"/>
      </patternFill>
    </fill>
    <fill>
      <patternFill patternType="solid">
        <fgColor theme="9" tint="0.79989013336588644"/>
        <bgColor rgb="FFFFFFFF"/>
      </patternFill>
    </fill>
    <fill>
      <patternFill patternType="solid">
        <fgColor theme="0" tint="-0.14999847407452621"/>
        <bgColor rgb="FFFDEADA"/>
      </patternFill>
    </fill>
  </fills>
  <borders count="35">
    <border>
      <left/>
      <right/>
      <top/>
      <bottom/>
      <diagonal/>
    </border>
    <border>
      <left/>
      <right/>
      <top style="thin">
        <color theme="0" tint="-0.499984740745262"/>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theme="4"/>
      </right>
      <top style="thin">
        <color auto="1"/>
      </top>
      <bottom style="thin">
        <color auto="1"/>
      </bottom>
      <diagonal/>
    </border>
    <border>
      <left style="medium">
        <color theme="4"/>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theme="4"/>
      </left>
      <right style="thin">
        <color auto="1"/>
      </right>
      <top/>
      <bottom/>
      <diagonal/>
    </border>
    <border>
      <left style="thin">
        <color auto="1"/>
      </left>
      <right style="medium">
        <color theme="4"/>
      </right>
      <top/>
      <bottom style="medium">
        <color theme="4"/>
      </bottom>
      <diagonal/>
    </border>
    <border>
      <left style="medium">
        <color auto="1"/>
      </left>
      <right style="medium">
        <color theme="4"/>
      </right>
      <top/>
      <bottom style="medium">
        <color auto="1"/>
      </bottom>
      <diagonal/>
    </border>
    <border>
      <left/>
      <right style="thin">
        <color auto="1"/>
      </right>
      <top/>
      <bottom style="medium">
        <color theme="4"/>
      </bottom>
      <diagonal/>
    </border>
    <border>
      <left/>
      <right/>
      <top style="medium">
        <color auto="1"/>
      </top>
      <bottom/>
      <diagonal/>
    </border>
    <border>
      <left/>
      <right/>
      <top style="medium">
        <color theme="4"/>
      </top>
      <bottom/>
      <diagonal/>
    </border>
    <border>
      <left/>
      <right/>
      <top/>
      <bottom style="thin">
        <color auto="1"/>
      </bottom>
      <diagonal/>
    </border>
    <border>
      <left/>
      <right/>
      <top style="thin">
        <color auto="1"/>
      </top>
      <bottom style="thin">
        <color auto="1"/>
      </bottom>
      <diagonal/>
    </border>
  </borders>
  <cellStyleXfs count="6">
    <xf numFmtId="0" fontId="0" fillId="0" borderId="0"/>
    <xf numFmtId="0" fontId="8" fillId="0" borderId="0" applyBorder="0" applyProtection="0"/>
    <xf numFmtId="0" fontId="1" fillId="2" borderId="1"/>
    <xf numFmtId="0" fontId="2" fillId="3" borderId="0"/>
    <xf numFmtId="0" fontId="3" fillId="0" borderId="0"/>
    <xf numFmtId="0" fontId="28" fillId="0" borderId="0"/>
  </cellStyleXfs>
  <cellXfs count="114">
    <xf numFmtId="0" fontId="0" fillId="0" borderId="0" xfId="0"/>
    <xf numFmtId="0" fontId="0" fillId="0" borderId="0" xfId="0" applyAlignment="1">
      <alignment vertical="center"/>
    </xf>
    <xf numFmtId="164" fontId="5" fillId="0" borderId="10" xfId="0" applyNumberFormat="1" applyFont="1" applyBorder="1" applyAlignment="1" applyProtection="1">
      <alignment horizontal="left" vertical="center" wrapText="1" shrinkToFit="1"/>
    </xf>
    <xf numFmtId="0" fontId="8" fillId="0" borderId="0" xfId="1" applyFont="1" applyBorder="1" applyAlignment="1" applyProtection="1"/>
    <xf numFmtId="0" fontId="0" fillId="0" borderId="15" xfId="0" applyFont="1" applyBorder="1" applyAlignment="1" applyProtection="1">
      <alignment horizontal="center" vertical="top" wrapText="1" shrinkToFit="1"/>
    </xf>
    <xf numFmtId="0" fontId="0" fillId="0" borderId="16" xfId="0" applyFont="1" applyBorder="1" applyAlignment="1" applyProtection="1">
      <alignment horizontal="center" vertical="top" wrapText="1" shrinkToFit="1"/>
    </xf>
    <xf numFmtId="0" fontId="0" fillId="0" borderId="6" xfId="0" applyFont="1" applyBorder="1" applyAlignment="1" applyProtection="1">
      <alignment horizontal="center" vertical="top" wrapText="1" shrinkToFit="1"/>
    </xf>
    <xf numFmtId="0" fontId="0" fillId="0" borderId="15"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0" fillId="0" borderId="17" xfId="0" applyFont="1" applyBorder="1" applyAlignment="1" applyProtection="1">
      <alignment horizontal="center" vertical="top" wrapText="1" shrinkToFit="1"/>
    </xf>
    <xf numFmtId="0" fontId="5" fillId="0" borderId="16" xfId="0" applyFont="1" applyBorder="1" applyAlignment="1" applyProtection="1">
      <alignment horizontal="center" vertical="top" wrapText="1" shrinkToFit="1"/>
    </xf>
    <xf numFmtId="0" fontId="15" fillId="0" borderId="16" xfId="0" applyFont="1" applyBorder="1" applyAlignment="1" applyProtection="1">
      <alignment horizontal="center" vertical="top" wrapText="1" shrinkToFit="1"/>
    </xf>
    <xf numFmtId="0" fontId="0" fillId="0" borderId="18" xfId="0" applyFont="1" applyBorder="1" applyAlignment="1" applyProtection="1">
      <alignment horizontal="center" vertical="top" wrapText="1" shrinkToFit="1"/>
    </xf>
    <xf numFmtId="0" fontId="9" fillId="0" borderId="16" xfId="0" applyFont="1" applyBorder="1" applyAlignment="1" applyProtection="1">
      <alignment horizontal="center" vertical="center"/>
      <protection locked="0"/>
    </xf>
    <xf numFmtId="0" fontId="0" fillId="0" borderId="16" xfId="0" applyBorder="1" applyAlignment="1" applyProtection="1">
      <alignment horizontal="left" vertical="center" wrapText="1" shrinkToFit="1"/>
      <protection locked="0"/>
    </xf>
    <xf numFmtId="0" fontId="0" fillId="0" borderId="16"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15" xfId="0" applyBorder="1" applyAlignment="1" applyProtection="1">
      <alignment horizontal="center" vertical="center" wrapText="1" shrinkToFit="1"/>
      <protection locked="0"/>
    </xf>
    <xf numFmtId="0" fontId="13" fillId="0" borderId="19" xfId="0" applyFont="1" applyBorder="1" applyAlignment="1" applyProtection="1">
      <alignment horizontal="left" vertical="center" shrinkToFit="1"/>
    </xf>
    <xf numFmtId="0" fontId="9" fillId="0" borderId="17" xfId="0" applyFont="1" applyBorder="1" applyAlignment="1" applyProtection="1">
      <alignment horizontal="center" vertical="center" wrapText="1" shrinkToFit="1"/>
      <protection locked="0"/>
    </xf>
    <xf numFmtId="0" fontId="18" fillId="0" borderId="19" xfId="0" applyFont="1" applyBorder="1" applyAlignment="1" applyProtection="1">
      <alignment horizontal="left" vertical="center" shrinkToFit="1"/>
    </xf>
    <xf numFmtId="0" fontId="9" fillId="0" borderId="16" xfId="0" applyFont="1" applyBorder="1" applyAlignment="1" applyProtection="1">
      <alignment horizontal="center" vertical="center" wrapText="1" shrinkToFit="1"/>
    </xf>
    <xf numFmtId="165" fontId="9" fillId="0" borderId="16" xfId="0" applyNumberFormat="1" applyFont="1" applyBorder="1" applyAlignment="1" applyProtection="1">
      <alignment horizontal="center" vertical="center" wrapText="1" shrinkToFit="1"/>
      <protection locked="0"/>
    </xf>
    <xf numFmtId="0" fontId="9" fillId="0" borderId="18" xfId="0" applyFont="1" applyBorder="1" applyAlignment="1" applyProtection="1">
      <alignment vertical="center" wrapText="1" shrinkToFit="1"/>
      <protection locked="0"/>
    </xf>
    <xf numFmtId="0" fontId="9" fillId="0" borderId="16" xfId="0" applyFont="1" applyBorder="1" applyAlignment="1" applyProtection="1">
      <alignment horizontal="center" vertical="center" wrapText="1" shrinkToFit="1"/>
    </xf>
    <xf numFmtId="0" fontId="9" fillId="0" borderId="20" xfId="0" applyFont="1" applyBorder="1" applyAlignment="1" applyProtection="1">
      <alignment horizontal="center" vertical="center" wrapText="1" shrinkToFit="1"/>
      <protection locked="0"/>
    </xf>
    <xf numFmtId="165" fontId="9" fillId="0" borderId="21" xfId="0" applyNumberFormat="1" applyFont="1" applyBorder="1" applyAlignment="1" applyProtection="1">
      <alignment horizontal="center" vertical="center" wrapText="1" shrinkToFit="1"/>
      <protection locked="0"/>
    </xf>
    <xf numFmtId="0" fontId="9" fillId="0" borderId="22" xfId="0" applyFont="1" applyBorder="1" applyAlignment="1" applyProtection="1">
      <alignment vertical="center" wrapText="1" shrinkToFit="1"/>
      <protection locked="0"/>
    </xf>
    <xf numFmtId="0" fontId="10" fillId="0" borderId="25" xfId="0" applyFont="1" applyBorder="1" applyAlignment="1">
      <alignment horizontal="center" vertical="center" wrapText="1" shrinkToFit="1"/>
    </xf>
    <xf numFmtId="0" fontId="0" fillId="0" borderId="31" xfId="0" applyBorder="1"/>
    <xf numFmtId="0" fontId="0" fillId="0" borderId="0" xfId="0" applyBorder="1"/>
    <xf numFmtId="0" fontId="0" fillId="0" borderId="32" xfId="0" applyBorder="1"/>
    <xf numFmtId="0" fontId="5" fillId="0" borderId="0" xfId="0" applyFont="1" applyAlignment="1"/>
    <xf numFmtId="0" fontId="0" fillId="0" borderId="0" xfId="0" applyAlignment="1"/>
    <xf numFmtId="0" fontId="5" fillId="0" borderId="0" xfId="0" applyFont="1"/>
    <xf numFmtId="0" fontId="5" fillId="0" borderId="0" xfId="0" applyFont="1" applyAlignment="1">
      <alignment horizontal="left"/>
    </xf>
    <xf numFmtId="0" fontId="0" fillId="0" borderId="0" xfId="0" applyFont="1" applyAlignment="1">
      <alignment horizontal="left"/>
    </xf>
    <xf numFmtId="0" fontId="0" fillId="0" borderId="0" xfId="0" applyProtection="1"/>
    <xf numFmtId="0" fontId="0" fillId="0" borderId="0" xfId="0" applyAlignment="1">
      <alignment horizontal="center"/>
    </xf>
    <xf numFmtId="0" fontId="5" fillId="0" borderId="0" xfId="0" applyFont="1" applyAlignment="1">
      <alignment horizontal="right"/>
    </xf>
    <xf numFmtId="0" fontId="5" fillId="0" borderId="0" xfId="0" applyFont="1" applyProtection="1"/>
    <xf numFmtId="0" fontId="0" fillId="0" borderId="16" xfId="0" applyFont="1" applyBorder="1" applyAlignment="1" applyProtection="1">
      <alignment horizontal="center" vertical="top" wrapText="1"/>
    </xf>
    <xf numFmtId="0" fontId="0" fillId="0" borderId="16" xfId="0" applyBorder="1" applyAlignment="1" applyProtection="1">
      <alignment horizontal="center" vertical="top" wrapText="1"/>
      <protection locked="0"/>
    </xf>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19" fillId="0" borderId="0" xfId="0" applyFont="1" applyProtection="1"/>
    <xf numFmtId="0" fontId="0" fillId="0" borderId="0" xfId="0" applyAlignment="1">
      <alignment horizontal="left" vertical="top" wrapText="1"/>
    </xf>
    <xf numFmtId="0" fontId="19" fillId="0" borderId="0" xfId="0" applyFont="1" applyAlignment="1" applyProtection="1">
      <alignment horizontal="left" vertical="center" wrapText="1"/>
    </xf>
    <xf numFmtId="0" fontId="19" fillId="0" borderId="0" xfId="0" applyFont="1" applyAlignment="1" applyProtection="1"/>
    <xf numFmtId="0" fontId="19" fillId="0" borderId="0" xfId="0" applyFont="1" applyProtection="1">
      <protection locked="0"/>
    </xf>
    <xf numFmtId="0" fontId="3" fillId="0" borderId="0" xfId="4" applyFont="1" applyAlignment="1">
      <alignment horizontal="center" vertical="top"/>
    </xf>
    <xf numFmtId="0" fontId="3" fillId="0" borderId="0" xfId="4" applyFont="1" applyAlignment="1">
      <alignment horizontal="left" vertical="top"/>
    </xf>
    <xf numFmtId="0" fontId="3" fillId="0" borderId="0" xfId="4" applyFont="1" applyAlignment="1">
      <alignment horizontal="right" vertical="top"/>
    </xf>
    <xf numFmtId="0" fontId="3" fillId="0" borderId="0" xfId="4" applyFont="1" applyAlignment="1">
      <alignment vertical="top"/>
    </xf>
    <xf numFmtId="0" fontId="3" fillId="0" borderId="0" xfId="4" applyFont="1"/>
    <xf numFmtId="49" fontId="0" fillId="0" borderId="0" xfId="0" applyNumberFormat="1" applyFont="1"/>
    <xf numFmtId="164" fontId="0" fillId="0" borderId="0" xfId="0" applyNumberFormat="1" applyAlignment="1">
      <alignment horizontal="left"/>
    </xf>
    <xf numFmtId="0" fontId="3" fillId="0" borderId="16" xfId="4" applyFont="1" applyBorder="1" applyAlignment="1">
      <alignment horizontal="center" vertical="top" wrapText="1"/>
    </xf>
    <xf numFmtId="0" fontId="3" fillId="0" borderId="16" xfId="4" applyFont="1" applyBorder="1" applyAlignment="1">
      <alignment horizontal="left" vertical="top" wrapText="1"/>
    </xf>
    <xf numFmtId="0" fontId="3" fillId="4" borderId="15" xfId="4" applyFont="1" applyFill="1" applyBorder="1" applyAlignment="1">
      <alignment horizontal="center" vertical="top" wrapText="1"/>
    </xf>
    <xf numFmtId="0" fontId="3" fillId="5" borderId="15" xfId="4" applyFont="1" applyFill="1" applyBorder="1" applyAlignment="1">
      <alignment horizontal="center" vertical="top" wrapText="1"/>
    </xf>
    <xf numFmtId="0" fontId="3" fillId="6" borderId="15" xfId="4" applyFont="1" applyFill="1" applyBorder="1" applyAlignment="1">
      <alignment horizontal="center" vertical="top" wrapText="1"/>
    </xf>
    <xf numFmtId="0" fontId="24" fillId="0" borderId="16" xfId="0" applyFont="1" applyBorder="1" applyAlignment="1">
      <alignment horizontal="center" vertical="top" wrapText="1"/>
    </xf>
    <xf numFmtId="0" fontId="24" fillId="0" borderId="16" xfId="0" applyFont="1" applyBorder="1" applyAlignment="1">
      <alignment vertical="top" wrapText="1"/>
    </xf>
    <xf numFmtId="0" fontId="24" fillId="0" borderId="0" xfId="4" applyFont="1" applyBorder="1" applyAlignment="1">
      <alignment vertical="top" wrapText="1"/>
    </xf>
    <xf numFmtId="0" fontId="3" fillId="7" borderId="16" xfId="0" applyFont="1" applyFill="1" applyBorder="1" applyAlignment="1" applyProtection="1">
      <alignment horizontal="left" vertical="center"/>
      <protection locked="0"/>
    </xf>
    <xf numFmtId="0" fontId="3" fillId="7" borderId="16" xfId="0" applyFont="1" applyFill="1" applyBorder="1" applyAlignment="1" applyProtection="1">
      <alignment horizontal="right" vertical="center"/>
      <protection locked="0"/>
    </xf>
    <xf numFmtId="0" fontId="3" fillId="7" borderId="16" xfId="0" applyFont="1" applyFill="1" applyBorder="1" applyAlignment="1" applyProtection="1">
      <alignment horizontal="center" vertical="center"/>
      <protection locked="0"/>
    </xf>
    <xf numFmtId="0" fontId="24" fillId="0" borderId="0" xfId="0" applyFont="1" applyBorder="1" applyAlignment="1">
      <alignment horizontal="center" vertical="top" wrapText="1"/>
    </xf>
    <xf numFmtId="0" fontId="24" fillId="0" borderId="0" xfId="0" applyFont="1" applyBorder="1" applyAlignment="1">
      <alignment vertical="top" wrapText="1"/>
    </xf>
    <xf numFmtId="0" fontId="25" fillId="0" borderId="0" xfId="3" applyFont="1" applyFill="1" applyBorder="1" applyAlignment="1">
      <alignment vertical="top" wrapText="1"/>
    </xf>
    <xf numFmtId="0" fontId="24" fillId="0" borderId="0" xfId="0" applyFont="1" applyBorder="1" applyAlignment="1">
      <alignment horizontal="left" vertical="top" wrapText="1"/>
    </xf>
    <xf numFmtId="0" fontId="24" fillId="0" borderId="0" xfId="0" applyFont="1" applyBorder="1" applyAlignment="1">
      <alignment horizontal="right" vertical="top" wrapText="1"/>
    </xf>
    <xf numFmtId="0" fontId="24" fillId="0" borderId="0" xfId="4" applyFont="1" applyBorder="1" applyAlignment="1">
      <alignment vertical="top"/>
    </xf>
    <xf numFmtId="0" fontId="24" fillId="0" borderId="0" xfId="3" applyFont="1" applyFill="1" applyBorder="1" applyAlignment="1">
      <alignment vertical="top" wrapText="1"/>
    </xf>
    <xf numFmtId="0" fontId="26" fillId="0" borderId="0" xfId="0" applyFont="1" applyAlignment="1">
      <alignment wrapText="1"/>
    </xf>
    <xf numFmtId="0" fontId="24" fillId="0" borderId="19" xfId="0" applyFont="1" applyBorder="1" applyAlignment="1">
      <alignment horizontal="center" vertical="top" wrapText="1"/>
    </xf>
    <xf numFmtId="0" fontId="24" fillId="0" borderId="19" xfId="0" applyFont="1" applyBorder="1" applyAlignment="1">
      <alignment vertical="top" wrapText="1"/>
    </xf>
    <xf numFmtId="0" fontId="24" fillId="0" borderId="15" xfId="0" applyFont="1" applyBorder="1" applyAlignment="1">
      <alignment horizontal="center" vertical="top" wrapText="1"/>
    </xf>
    <xf numFmtId="0" fontId="24" fillId="0" borderId="16" xfId="5" applyFont="1" applyBorder="1" applyAlignment="1">
      <alignment vertical="top" wrapText="1"/>
    </xf>
    <xf numFmtId="0" fontId="0" fillId="0" borderId="16" xfId="0" applyBorder="1" applyAlignment="1" applyProtection="1">
      <alignment horizontal="left" vertical="top" wrapText="1"/>
      <protection locked="0"/>
    </xf>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top" wrapText="1"/>
    </xf>
    <xf numFmtId="0" fontId="5" fillId="0" borderId="0" xfId="0" applyFont="1" applyBorder="1" applyAlignment="1">
      <alignment horizontal="center"/>
    </xf>
    <xf numFmtId="0" fontId="0" fillId="0" borderId="0" xfId="0" applyFont="1" applyBorder="1" applyAlignment="1">
      <alignment horizontal="left"/>
    </xf>
    <xf numFmtId="0" fontId="0" fillId="0" borderId="16" xfId="0" applyFont="1" applyBorder="1" applyAlignment="1" applyProtection="1">
      <alignment horizontal="left" vertical="top"/>
    </xf>
    <xf numFmtId="0" fontId="5" fillId="0" borderId="0" xfId="0" applyFont="1" applyBorder="1" applyAlignment="1">
      <alignment horizontal="left"/>
    </xf>
    <xf numFmtId="0" fontId="0" fillId="0" borderId="5" xfId="0" applyBorder="1" applyAlignment="1" applyProtection="1">
      <alignment horizontal="left" vertical="center" wrapText="1" shrinkToFit="1"/>
      <protection locked="0"/>
    </xf>
    <xf numFmtId="0" fontId="19" fillId="0" borderId="23" xfId="0" applyFont="1" applyBorder="1" applyAlignment="1">
      <alignment horizontal="left" vertical="top" wrapText="1"/>
    </xf>
    <xf numFmtId="0" fontId="10" fillId="0" borderId="24" xfId="0" applyFont="1" applyBorder="1" applyAlignment="1">
      <alignment horizontal="right" vertical="center" indent="1"/>
    </xf>
    <xf numFmtId="0" fontId="21" fillId="0" borderId="26" xfId="0" applyFont="1" applyBorder="1" applyAlignment="1">
      <alignment vertical="center" wrapText="1"/>
    </xf>
    <xf numFmtId="0" fontId="22" fillId="0" borderId="27" xfId="0" applyFont="1" applyBorder="1" applyAlignment="1">
      <alignment horizontal="center" vertical="center" wrapText="1"/>
    </xf>
    <xf numFmtId="0" fontId="1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Border="1" applyAlignment="1">
      <alignment horizontal="center" vertical="center"/>
    </xf>
    <xf numFmtId="0" fontId="5" fillId="0" borderId="11" xfId="0" applyFont="1" applyBorder="1" applyAlignment="1" applyProtection="1">
      <alignment horizontal="center" vertical="center" wrapText="1" shrinkToFi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wrapText="1" shrinkToFit="1"/>
    </xf>
    <xf numFmtId="0" fontId="5" fillId="0" borderId="14" xfId="0" applyFont="1" applyBorder="1" applyAlignment="1" applyProtection="1">
      <alignment horizontal="center" vertical="center" wrapText="1" shrinkToFit="1"/>
    </xf>
    <xf numFmtId="0" fontId="0" fillId="0" borderId="5" xfId="0" applyFont="1" applyBorder="1" applyAlignment="1" applyProtection="1">
      <alignment horizontal="center" vertical="top" wrapText="1" shrinkToFit="1"/>
    </xf>
    <xf numFmtId="0" fontId="5" fillId="0" borderId="5"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xf>
    <xf numFmtId="49" fontId="5" fillId="0" borderId="8" xfId="0" applyNumberFormat="1" applyFont="1" applyBorder="1" applyAlignment="1" applyProtection="1">
      <alignment horizontal="left" vertical="center" wrapText="1" shrinkToFit="1"/>
    </xf>
    <xf numFmtId="0" fontId="5" fillId="0" borderId="9" xfId="0" applyFont="1" applyBorder="1" applyAlignment="1" applyProtection="1">
      <alignment horizontal="right" vertical="center" wrapText="1" shrinkToFit="1"/>
    </xf>
    <xf numFmtId="0" fontId="4" fillId="0" borderId="0" xfId="0" applyFont="1" applyBorder="1" applyAlignment="1" applyProtection="1">
      <alignment horizontal="left" vertical="top" wrapText="1"/>
    </xf>
    <xf numFmtId="0" fontId="0" fillId="0" borderId="2" xfId="0" applyFont="1" applyBorder="1" applyAlignment="1" applyProtection="1">
      <alignment horizontal="left" vertical="top"/>
    </xf>
    <xf numFmtId="0" fontId="5" fillId="0" borderId="3" xfId="0" applyFont="1" applyBorder="1" applyAlignment="1" applyProtection="1">
      <alignment horizontal="left" vertical="center" wrapText="1" shrinkToFit="1"/>
    </xf>
    <xf numFmtId="0" fontId="6" fillId="0" borderId="4" xfId="0" applyFont="1" applyBorder="1" applyAlignment="1" applyProtection="1">
      <alignment horizontal="left" vertical="center" wrapText="1" shrinkToFit="1"/>
      <protection locked="0"/>
    </xf>
    <xf numFmtId="0" fontId="3" fillId="5" borderId="19" xfId="4" applyFont="1" applyFill="1" applyBorder="1" applyAlignment="1">
      <alignment horizontal="center" vertical="top" wrapText="1"/>
    </xf>
    <xf numFmtId="0" fontId="3" fillId="5" borderId="34" xfId="4" applyFont="1" applyFill="1" applyBorder="1" applyAlignment="1">
      <alignment horizontal="center" vertical="top" wrapText="1"/>
    </xf>
    <xf numFmtId="0" fontId="3" fillId="6" borderId="19" xfId="4" applyFont="1" applyFill="1" applyBorder="1" applyAlignment="1">
      <alignment horizontal="center" vertical="top" wrapText="1"/>
    </xf>
    <xf numFmtId="0" fontId="23" fillId="0" borderId="33" xfId="0" applyFont="1" applyBorder="1" applyAlignment="1">
      <alignment horizontal="center" vertical="top" wrapText="1"/>
    </xf>
    <xf numFmtId="0" fontId="3" fillId="4" borderId="19" xfId="4" applyFont="1" applyFill="1" applyBorder="1" applyAlignment="1">
      <alignment horizontal="center" vertical="top" wrapText="1"/>
    </xf>
  </cellXfs>
  <cellStyles count="6">
    <cellStyle name="Link" xfId="1" builtinId="8"/>
    <cellStyle name="Modul" xfId="2" xr:uid="{00000000-0005-0000-0000-000006000000}"/>
    <cellStyle name="Modulgruppe" xfId="3" xr:uid="{00000000-0005-0000-0000-000007000000}"/>
    <cellStyle name="Standard" xfId="0" builtinId="0"/>
    <cellStyle name="Standard 2" xfId="4" xr:uid="{00000000-0005-0000-0000-000008000000}"/>
    <cellStyle name="Standard 3" xfId="5" xr:uid="{7C492835-EE15-4A95-A043-6EA5A104CB1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808080"/>
      <rgbColor rgb="FF9999FF"/>
      <rgbColor rgb="FF993366"/>
      <rgbColor rgb="FFFDEADA"/>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1859C"/>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ktawia.domogal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1228680</xdr:colOff>
      <xdr:row>0</xdr:row>
      <xdr:rowOff>38160</xdr:rowOff>
    </xdr:from>
    <xdr:to>
      <xdr:col>14</xdr:col>
      <xdr:colOff>790200</xdr:colOff>
      <xdr:row>1</xdr:row>
      <xdr:rowOff>142560</xdr:rowOff>
    </xdr:to>
    <xdr:sp macro="" textlink="">
      <xdr:nvSpPr>
        <xdr:cNvPr id="2" name="Textfeld 3">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860680" y="38160"/>
          <a:ext cx="3706200" cy="475920"/>
        </a:xfrm>
        <a:prstGeom prst="rect">
          <a:avLst/>
        </a:prstGeom>
        <a:solidFill>
          <a:srgbClr val="FFFFFF"/>
        </a:solidFill>
        <a:ln w="25400">
          <a:solidFill>
            <a:srgbClr val="1F497D"/>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de-DE" sz="1100" b="1" strike="noStrike" spc="-1">
              <a:solidFill>
                <a:schemeClr val="dk1"/>
              </a:solidFill>
              <a:latin typeface="Calibri"/>
            </a:rPr>
            <a:t>Weiterleitung per </a:t>
          </a:r>
          <a:r>
            <a:rPr lang="de-DE" sz="1100" b="1" strike="noStrike" spc="-1">
              <a:solidFill>
                <a:schemeClr val="dk1"/>
              </a:solidFill>
              <a:latin typeface="Wingdings"/>
            </a:rPr>
            <a:t></a:t>
          </a:r>
          <a:r>
            <a:rPr lang="de-DE" sz="1100" b="1" strike="noStrike" spc="-1">
              <a:solidFill>
                <a:schemeClr val="dk1"/>
              </a:solidFill>
              <a:latin typeface="Calibri"/>
            </a:rPr>
            <a:t> E-Mail an den Bereich Prüfungswesen</a:t>
          </a:r>
          <a:endParaRPr lang="de-DE" sz="1100" b="0" strike="noStrike" spc="-1">
            <a:latin typeface="Times New Roman"/>
          </a:endParaRPr>
        </a:p>
        <a:p>
          <a:pPr algn="ctr">
            <a:lnSpc>
              <a:spcPct val="100000"/>
            </a:lnSpc>
          </a:pPr>
          <a:r>
            <a:rPr lang="de-DE" sz="1000" b="0" strike="noStrike" spc="-1">
              <a:solidFill>
                <a:schemeClr val="dk1"/>
              </a:solidFill>
              <a:latin typeface="Calibri"/>
            </a:rPr>
            <a:t>(Dokument bitte abspeichern und der E-Mail beifügen)</a:t>
          </a:r>
          <a:endParaRPr lang="de-DE" sz="1000" b="0" strike="noStrike" spc="-1">
            <a:latin typeface="Times New Roman"/>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descr="Nein">
          <a:extLst>
            <a:ext uri="{FF2B5EF4-FFF2-40B4-BE49-F238E27FC236}">
              <a16:creationId xmlns:a16="http://schemas.microsoft.com/office/drawing/2014/main" id="{00000000-0008-0000-0000-000003000000}"/>
            </a:ext>
          </a:extLst>
        </xdr:cNvPr>
        <xdr:cNvSpPr/>
      </xdr:nvSpPr>
      <xdr:spPr>
        <a:xfrm>
          <a:off x="0" y="0"/>
          <a:ext cx="0" cy="0"/>
        </a:xfrm>
        <a:prstGeom prst="rect">
          <a:avLst/>
        </a:prstGeom>
      </xdr:spPr>
      <xdr:txBody>
        <a:bodyPr anchor="ctr">
          <a:noAutofit/>
        </a:bodyPr>
        <a:lstStyle/>
        <a:p>
          <a:r>
            <a:t>Nein</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descr="Ja">
          <a:extLs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anchor="ctr">
          <a:noAutofit/>
        </a:bodyPr>
        <a:lstStyle/>
        <a:p>
          <a:r>
            <a:t>Ja</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59</xdr:row>
          <xdr:rowOff>19050</xdr:rowOff>
        </xdr:from>
        <xdr:to>
          <xdr:col>6</xdr:col>
          <xdr:colOff>57150</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59</xdr:row>
          <xdr:rowOff>28575</xdr:rowOff>
        </xdr:from>
        <xdr:to>
          <xdr:col>4</xdr:col>
          <xdr:colOff>819150</xdr:colOff>
          <xdr:row>59</xdr:row>
          <xdr:rowOff>285750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08"/>
  <sheetViews>
    <sheetView tabSelected="1" zoomScaleNormal="100" workbookViewId="0">
      <selection activeCell="E7" sqref="E7:L7"/>
    </sheetView>
  </sheetViews>
  <sheetFormatPr baseColWidth="10" defaultColWidth="11.375" defaultRowHeight="15.75" x14ac:dyDescent="0.25"/>
  <cols>
    <col min="1" max="1" width="0.125" customWidth="1"/>
    <col min="2" max="2" width="12.75" customWidth="1"/>
    <col min="3" max="3" width="13" customWidth="1"/>
    <col min="4" max="4" width="5.875" customWidth="1"/>
    <col min="5" max="5" width="11.75" customWidth="1"/>
    <col min="6" max="6" width="7.5" customWidth="1"/>
    <col min="7" max="7" width="7.25" customWidth="1"/>
    <col min="8" max="8" width="3.875" customWidth="1"/>
    <col min="9" max="9" width="32.5" customWidth="1"/>
    <col min="10" max="10" width="3.875" customWidth="1"/>
    <col min="11" max="11" width="32.5" customWidth="1"/>
    <col min="12" max="12" width="4.625" customWidth="1"/>
    <col min="13" max="13" width="6.875" customWidth="1"/>
    <col min="14" max="14" width="9.5" customWidth="1"/>
    <col min="15" max="15" width="13.25" customWidth="1"/>
  </cols>
  <sheetData>
    <row r="1" spans="2:19" s="1" customFormat="1" ht="29.25" customHeight="1" x14ac:dyDescent="0.25">
      <c r="B1" s="105" t="s">
        <v>0</v>
      </c>
      <c r="C1" s="105"/>
      <c r="D1" s="105"/>
      <c r="E1" s="105"/>
      <c r="F1" s="105"/>
      <c r="G1" s="105"/>
      <c r="H1" s="105"/>
      <c r="I1" s="105"/>
      <c r="J1" s="105"/>
      <c r="K1" s="105"/>
      <c r="L1" s="105"/>
      <c r="M1" s="105"/>
      <c r="N1" s="105"/>
      <c r="O1" s="105"/>
    </row>
    <row r="2" spans="2:19" s="1" customFormat="1" ht="16.5" customHeight="1" x14ac:dyDescent="0.25">
      <c r="B2" s="106" t="s">
        <v>1</v>
      </c>
      <c r="C2" s="106"/>
      <c r="D2" s="106"/>
      <c r="E2" s="106"/>
      <c r="F2" s="106"/>
      <c r="G2" s="106"/>
      <c r="H2" s="106"/>
      <c r="I2" s="106"/>
      <c r="J2" s="106"/>
      <c r="K2" s="106"/>
      <c r="L2" s="106"/>
      <c r="M2" s="106"/>
      <c r="N2" s="106"/>
      <c r="O2" s="106"/>
    </row>
    <row r="3" spans="2:19" ht="34.5" customHeight="1" x14ac:dyDescent="0.25">
      <c r="B3" s="107" t="s">
        <v>2</v>
      </c>
      <c r="C3" s="107"/>
      <c r="D3" s="107"/>
      <c r="E3" s="108"/>
      <c r="F3" s="108"/>
      <c r="G3" s="108"/>
      <c r="H3" s="108"/>
      <c r="I3" s="108"/>
      <c r="J3" s="108"/>
      <c r="K3" s="108"/>
      <c r="L3" s="108"/>
      <c r="M3" s="108"/>
      <c r="N3" s="108"/>
      <c r="O3" s="108"/>
    </row>
    <row r="4" spans="2:19" ht="34.5" customHeight="1" x14ac:dyDescent="0.25">
      <c r="B4" s="100" t="s">
        <v>3</v>
      </c>
      <c r="C4" s="100"/>
      <c r="D4" s="100"/>
      <c r="E4" s="101"/>
      <c r="F4" s="101"/>
      <c r="G4" s="101"/>
      <c r="H4" s="101"/>
      <c r="I4" s="101"/>
      <c r="J4" s="101"/>
      <c r="K4" s="101"/>
      <c r="L4" s="101"/>
      <c r="M4" s="101"/>
      <c r="N4" s="101"/>
      <c r="O4" s="101"/>
    </row>
    <row r="5" spans="2:19" ht="34.5" customHeight="1" x14ac:dyDescent="0.25">
      <c r="B5" s="100" t="s">
        <v>4</v>
      </c>
      <c r="C5" s="100"/>
      <c r="D5" s="100"/>
      <c r="E5" s="101"/>
      <c r="F5" s="101"/>
      <c r="G5" s="101"/>
      <c r="H5" s="101"/>
      <c r="I5" s="101"/>
      <c r="J5" s="101"/>
      <c r="K5" s="101"/>
      <c r="L5" s="101"/>
      <c r="M5" s="101"/>
      <c r="N5" s="101"/>
      <c r="O5" s="101"/>
    </row>
    <row r="6" spans="2:19" ht="34.5" customHeight="1" x14ac:dyDescent="0.25">
      <c r="B6" s="100" t="s">
        <v>5</v>
      </c>
      <c r="C6" s="100"/>
      <c r="D6" s="100"/>
      <c r="E6" s="101"/>
      <c r="F6" s="101"/>
      <c r="G6" s="101"/>
      <c r="H6" s="101"/>
      <c r="I6" s="101"/>
      <c r="J6" s="101"/>
      <c r="K6" s="101"/>
      <c r="L6" s="101"/>
      <c r="M6" s="101"/>
      <c r="N6" s="101"/>
      <c r="O6" s="101"/>
    </row>
    <row r="7" spans="2:19" ht="34.5" customHeight="1" x14ac:dyDescent="0.25">
      <c r="B7" s="102" t="s">
        <v>6</v>
      </c>
      <c r="C7" s="102"/>
      <c r="D7" s="102"/>
      <c r="E7" s="103" t="s">
        <v>367</v>
      </c>
      <c r="F7" s="103"/>
      <c r="G7" s="103"/>
      <c r="H7" s="103"/>
      <c r="I7" s="103"/>
      <c r="J7" s="103"/>
      <c r="K7" s="103"/>
      <c r="L7" s="103"/>
      <c r="M7" s="104" t="s">
        <v>8</v>
      </c>
      <c r="N7" s="104"/>
      <c r="O7" s="2">
        <f>IF($E$7=STG!A1,"",VLOOKUP(Formular!$E$7,STG!A3:C20,3,FALSE()))</f>
        <v>4</v>
      </c>
      <c r="S7" s="3"/>
    </row>
    <row r="8" spans="2:19" ht="15.75" customHeight="1" x14ac:dyDescent="0.25">
      <c r="B8" s="95" t="s">
        <v>9</v>
      </c>
      <c r="C8" s="95"/>
      <c r="D8" s="95"/>
      <c r="E8" s="95"/>
      <c r="F8" s="95"/>
      <c r="G8" s="95"/>
      <c r="H8" s="95"/>
      <c r="I8" s="95"/>
      <c r="J8" s="96" t="s">
        <v>10</v>
      </c>
      <c r="K8" s="96"/>
      <c r="L8" s="96"/>
      <c r="M8" s="96"/>
      <c r="N8" s="96"/>
      <c r="O8" s="96"/>
    </row>
    <row r="9" spans="2:19" ht="15.75" customHeight="1" x14ac:dyDescent="0.25">
      <c r="B9" s="97" t="s">
        <v>11</v>
      </c>
      <c r="C9" s="97"/>
      <c r="D9" s="97"/>
      <c r="E9" s="97"/>
      <c r="F9" s="97"/>
      <c r="G9" s="97"/>
      <c r="H9" s="98" t="s">
        <v>12</v>
      </c>
      <c r="I9" s="98"/>
      <c r="J9" s="96"/>
      <c r="K9" s="96"/>
      <c r="L9" s="96"/>
      <c r="M9" s="96"/>
      <c r="N9" s="96"/>
      <c r="O9" s="96"/>
    </row>
    <row r="10" spans="2:19" ht="86.25" customHeight="1" x14ac:dyDescent="0.25">
      <c r="B10" s="99" t="s">
        <v>13</v>
      </c>
      <c r="C10" s="99"/>
      <c r="D10" s="4" t="s">
        <v>14</v>
      </c>
      <c r="E10" s="5" t="s">
        <v>15</v>
      </c>
      <c r="F10" s="5" t="s">
        <v>16</v>
      </c>
      <c r="G10" s="6" t="s">
        <v>17</v>
      </c>
      <c r="H10" s="7" t="s">
        <v>18</v>
      </c>
      <c r="I10" s="8" t="s">
        <v>19</v>
      </c>
      <c r="J10" s="9" t="s">
        <v>20</v>
      </c>
      <c r="K10" s="10" t="s">
        <v>21</v>
      </c>
      <c r="L10" s="11" t="s">
        <v>22</v>
      </c>
      <c r="M10" s="10" t="s">
        <v>23</v>
      </c>
      <c r="N10" s="10" t="s">
        <v>24</v>
      </c>
      <c r="O10" s="12" t="s">
        <v>25</v>
      </c>
    </row>
    <row r="11" spans="2:19" x14ac:dyDescent="0.25">
      <c r="B11" s="87"/>
      <c r="C11" s="87"/>
      <c r="D11" s="13"/>
      <c r="E11" s="14"/>
      <c r="F11" s="15"/>
      <c r="G11" s="16"/>
      <c r="H11" s="17"/>
      <c r="I11" s="18" t="str">
        <f>IF(H11&gt;0,IF(Formular!$E$7=STG!$A$3,VLOOKUP(Formular!H11,'Spanische Sprache und Kultur'!$A$8:$E$22,4,FALSE()),IF(Formular!$E$7=STG!$A$4,VLOOKUP(Formular!H11,Philosophie!$A$9:$E$43,4,FALSE()),IF(Formular!$E$7=STG!$A$5,VLOOKUP(Formular!H11,Niederlandistik!$A$9:$E$26,4,FALSE()),IF(Formular!$E$7=STG!$A$6,VLOOKUP(Formular!H11,'Literatur und Medienpraxis'!$A$8:$E$15,4,FALSE()),IF(Formular!$E$7=STG!$A$7,VLOOKUP(Formular!H11,'Geschichtspraxis interkulturell'!$A$8:$E$19,4,FALSE()),IF(Formular!$E$7=STG!$A$8,VLOOKUP(Formular!H11,Geschichte!$A$8:$E$15,4,FALSE()),IF(Formular!$E$7=STG!$A$9,VLOOKUP(Formular!H11,'Germanistik Mediävistik'!$A$8:$E$17,4,FALSE()),IF(Formular!$E$7=STG!$A$10,VLOOKUP(Formular!H11,'German Literaturwissenschaft'!$A$8:$E$17,4,FALSE()),IF(Formular!$E$7=STG!$A$11,VLOOKUP(Formular!H11,'German Linguistik'!$A$8:$E$17,4,FALSE()),IF(Formular!$E$7=STG!$A$12,VLOOKUP(Formular!H11,'Französiche Sprache und Kultur'!$A$8:$E$22,4,FALSE()),IF(Formular!$E$7=STG!$A$13,VLOOKUP(Formular!H11,'Deutsch als Fremdsprache'!$A$8:$E$22,4,FALSE()),IF(Formular!$E$7=STG!$A$14,VLOOKUP(Formular!H11,'Christliche Studien'!$A$8:$E$18,4,FALSE()),IF(Formular!$E$7=STG!$A$15,VLOOKUP(Formular!H11,'Angl. Studies-English Ling.'!$A$9:$E$26,4,FALSE()),IF(Formular!$E$7=STG!$A$16,VLOOKUP(Formular!H11,'Angl. Studies-PCS'!$A$8:$E$22,4,FALSE()),IF(Formular!$E$7=STG!$A$17,VLOOKUP(Formular!H11,'Angl. Studies-AMS'!$A$8:$E$20,4,FALSE()),IF(Formular!$E$7=STG!$A$18,VLOOKUP(Formular!H11,'Theorie des Sozialen-Soziologie'!$A$8:$E$24,4,FALSE()),IF(Formular!$E$7=STG!$A$19,VLOOKUP(Formular!H11,'Theorie des Sozialen-Philo'!$A$8:$E$25,4,FALSE()),IF(Formular!$E$7=STG!$A$20,VLOOKUP(Formular!H11,Kommunikationswissenschaft!$A$10:$E$42,4,FALSE()))))))))))))))))))),"")</f>
        <v/>
      </c>
      <c r="J11" s="19"/>
      <c r="K11" s="20" t="str">
        <f>IF(J11&gt;0,IF(Formular!$E$7=STG!$A$3,LEFT(TEXT(VLOOKUP(Formular!J11,'Spanische Sprache und Kultur'!$A$8:$E$22,3,FALSE()),0)&amp;"/"&amp;TEXT(VLOOKUP(Formular!J11,'Spanische Sprache und Kultur'!$A$8:$E$22,4,FALSE()),0),45),IF(Formular!$E$7=STG!$A$4,LEFT(TEXT(VLOOKUP(Formular!J11,Philosophie!$A$9:$E$43,3,FALSE()),0)&amp;"/"&amp;TEXT(VLOOKUP(Formular!J11,Philosophie!$A$9:$E$43,4,FALSE()),0),45),IF(Formular!$E$7=STG!$A$5,LEFT(TEXT(VLOOKUP(Formular!J11,Niederlandistik!$A$9:$E$26,3,FALSE()),0)&amp;"/"&amp;TEXT(VLOOKUP(Formular!J11,Niederlandistik!$A$9:$E$26,4,FALSE()),0),45),IF(Formular!$E$7=STG!$A$6,LEFT(TEXT(VLOOKUP(Formular!J11,'Literatur und Medienpraxis'!$A$8:$E$15,3,FALSE()),0)&amp;"/"&amp;TEXT(VLOOKUP(Formular!J11,'Literatur und Medienpraxis'!$A$8:$E$15,4,FALSE()),0),45),IF(Formular!$E$7=STG!$A$7,LEFT(TEXT(VLOOKUP(Formular!J11,'Geschichtspraxis interkulturell'!$A$8:$E$19,3,FALSE()),0)&amp;"/"&amp;TEXT(VLOOKUP(Formular!J11,'Geschichtspraxis interkulturell'!$A$8:$E$19,4,FALSE()),0),45),IF(Formular!$E$7=STG!$A$8,LEFT(TEXT(VLOOKUP(Formular!J11,Geschichte!$A$8:$E$15,3,FALSE()),0)&amp;"/"&amp;TEXT(VLOOKUP(Formular!J11,Geschichte!$A$8:$E$15,4,FALSE()),0),45),IF(Formular!$E$7=STG!$A$9,LEFT(TEXT(VLOOKUP(Formular!J11,'Germanistik Mediävistik'!$A$8:$E$17,3,FALSE()),0)&amp;"/"&amp;TEXT(VLOOKUP(Formular!J11,'Germanistik Mediävistik'!$A$8:$E$17,4,FALSE()),0),45),IF(Formular!$E$7=STG!$A$10,LEFT(TEXT(VLOOKUP(Formular!J11,'German Literaturwissenschaft'!$A$8:$E$17,3,FALSE()),0)&amp;"/"&amp;TEXT(VLOOKUP(Formular!J11,'German Literaturwissenschaft'!$A$8:$E$17,4,FALSE()),0),45),IF(Formular!$E$7=STG!$A$11,LEFT(TEXT(VLOOKUP(Formular!J11,'German Linguistik'!$A$8:$E$17,3,FALSE()),0)&amp;"/"&amp;TEXT(VLOOKUP(Formular!J11,'German Linguistik'!$A$8:$E$17,4,FALSE()),0),45),IF(Formular!$E$7=STG!$A$12,LEFT(TEXT(VLOOKUP(Formular!J11,'Französiche Sprache und Kultur'!$A$8:$E$22,3,FALSE()),0)&amp;"/"&amp;TEXT(VLOOKUP(Formular!J11,'Französiche Sprache und Kultur'!$A$8:$E$22,4,FALSE()),0),45),IF(Formular!$E$7=STG!$A$13,LEFT(TEXT(VLOOKUP(Formular!J11,'Deutsch als Fremdsprache'!$A$8:$E$22,3,FALSE()),0)&amp;"/"&amp;TEXT(VLOOKUP(Formular!J11,'Deutsch als Fremdsprache'!$A$8:$E$22,4,FALSE()),0),45),IF(Formular!$E$7=STG!$A$14,LEFT(TEXT(VLOOKUP(Formular!J11,'Christliche Studien'!$A$8:$E$18,3,FALSE()),0)&amp;"/"&amp;TEXT(VLOOKUP(Formular!J11,'Christliche Studien'!$A$8:$E$18,4,FALSE()),0),45),IF(Formular!$E$7=STG!$A$15,LEFT(TEXT(VLOOKUP(Formular!J11,'Angl. Studies-English Ling.'!$A$9:$E$26,3,FALSE()),0)&amp;"/"&amp;TEXT(VLOOKUP(Formular!J11,'Angl. Studies-English Ling.'!$A$9:$E$26,4,FALSE()),0),45),IF(Formular!$E$7=STG!$A$16,LEFT(TEXT(VLOOKUP(Formular!J11,'Angl. Studies-PCS'!$A$8:$E$22,3,FALSE()),0)&amp;"/"&amp;TEXT(VLOOKUP(Formular!J11,'Angl. Studies-PCS'!$A$8:$E$22,4,FALSE()),0),45),IF(Formular!$E$7=STG!$A$17,LEFT(TEXT(VLOOKUP(Formular!J11,'Angl. Studies-AMS'!$A$8:$E$20,3,FALSE()),0)&amp;"/"&amp;TEXT(VLOOKUP(Formular!J11,'Angl. Studies-AMS'!$A$8:$E$20,4,FALSE()),0),45),IF(Formular!$E$7=STG!$A$18,LEFT(TEXT(VLOOKUP(Formular!J11,'Theorie des Sozialen-Soziologie'!$A$8:$E$24,3,FALSE()),0)&amp;"/"&amp;TEXT(VLOOKUP(Formular!J11,'Theorie des Sozialen-Soziologie'!$A$8:$E$24,4,FALSE()),0),45),IF(Formular!$E$7=STG!$A$19,LEFT(TEXT(VLOOKUP(Formular!J11,'Theorie des Sozialen-Philo'!$A$8:$E$25,3,FALSE()),0)&amp;"/"&amp;TEXT(VLOOKUP(Formular!J11,'Theorie des Sozialen-Philo'!$A$8:$E$25,4,FALSE()),0),45),IF(Formular!$E$7=STG!$A$20,LEFT(TEXT(VLOOKUP(Formular!J11,Kommunikationswissenschaft!$A$10:$E$42,3,FALSE()),0)&amp;"/"&amp;TEXT(VLOOKUP(Formular!J11,Kommunikationswissenschaft!$A$10:$E$42,4,FALSE()),0),45))))))))))))))))))),"")</f>
        <v/>
      </c>
      <c r="L11" s="13"/>
      <c r="M11" s="21" t="str">
        <f>IF(OR(J11="",L11="A",L11="B",L11="C",L11="D"),"",IF(J11&gt;0,IF(Formular!$E$7=STG!$A$3,VLOOKUP(Formular!J11,'Spanische Sprache und Kultur'!$A$8:$E$22,5,FALSE()),IF(Formular!$E$7=STG!$A$4,VLOOKUP(Formular!J11,Philosophie!$A$9:$E$43,5,FALSE()),IF(Formular!$E$7=STG!$A$5,VLOOKUP(Formular!J11,Niederlandistik!$A$9:$E$26,5,FALSE()),IF(Formular!$E$7=STG!$A$6,VLOOKUP(Formular!J11,'Literatur und Medienpraxis'!$A$8:$E$15,5,FALSE()),IF(Formular!$E$7=STG!$A$7,VLOOKUP(Formular!J11,'Geschichtspraxis interkulturell'!$A$8:$E$19,5,FALSE()),IF(Formular!$E$7=STG!$A$8,VLOOKUP(Formular!J11,Geschichte!$A$8:$E$15,5,FALSE()),IF(Formular!$E$7=STG!$A$9,VLOOKUP(Formular!J11,'Germanistik Mediävistik'!$A$8:$E$17,5,FALSE()),IF(Formular!$E$7=STG!$A$10,VLOOKUP(Formular!J11,'German Literaturwissenschaft'!$A$8:$E$17,5,FALSE()),IF(Formular!$E$7=STG!$A$11,VLOOKUP(Formular!J11,'German Linguistik'!$A$8:$E$17,5,FALSE()),IF(Formular!$E$7=STG!$A$12,VLOOKUP(Formular!J11,'Französiche Sprache und Kultur'!$A$8:$E$22,5,FALSE()),IF(Formular!$E$7=STG!$A$13,VLOOKUP(Formular!J11,'Deutsch als Fremdsprache'!$A$8:$E$22,5,FALSE()),IF(Formular!$E$7=STG!$A$14,VLOOKUP(Formular!J11,'Christliche Studien'!$A$8:$E$18,5,FALSE()),IF(Formular!$E$7=STG!$A$15,VLOOKUP(Formular!J11,'Angl. Studies-English Ling.'!$A$9:$E$26,5,FALSE()),IF(Formular!$E$7=STG!$A$16,VLOOKUP(Formular!J11,'Angl. Studies-PCS'!$A$8:$E$22,5,FALSE()),IF(Formular!$E$7=STG!$A$17,VLOOKUP(Formular!J11,'Angl. Studies-AMS'!$A$8:$E$20,5,FALSE()),IF(Formular!$E$7=STG!$A$18,VLOOKUP(Formular!J11,'Theorie des Sozialen-Soziologie'!$A$8:$E$24,5,FALSE()),IF(Formular!$E$7=STG!$A$19,VLOOKUP(Formular!J11,'Theorie des Sozialen-Philo'!$A$8:$E$25,5,FALSE()),IF(Formular!$E$7=STG!$A$20,VLOOKUP(Formular!J11,Kommunikationswissenschaft!$A$10:$E$42,5,FALSE()))))))))))))))))))),""))</f>
        <v/>
      </c>
      <c r="N11" s="22"/>
      <c r="O11" s="23"/>
    </row>
    <row r="12" spans="2:19" x14ac:dyDescent="0.25">
      <c r="B12" s="87"/>
      <c r="C12" s="87"/>
      <c r="D12" s="13"/>
      <c r="E12" s="14"/>
      <c r="F12" s="15"/>
      <c r="G12" s="16"/>
      <c r="H12" s="17"/>
      <c r="I12" s="18" t="str">
        <f>IF(H12&gt;0,IF(Formular!$E$7=STG!$A$3,VLOOKUP(Formular!H12,'Spanische Sprache und Kultur'!$A$8:$E$22,4,FALSE()),IF(Formular!$E$7=STG!$A$4,VLOOKUP(Formular!H12,Philosophie!$A$9:$E$43,4,FALSE()),IF(Formular!$E$7=STG!$A$5,VLOOKUP(Formular!H12,Niederlandistik!$A$9:$E$26,4,FALSE()),IF(Formular!$E$7=STG!$A$6,VLOOKUP(Formular!H12,'Literatur und Medienpraxis'!$A$8:$E$15,4,FALSE()),IF(Formular!$E$7=STG!$A$7,VLOOKUP(Formular!H12,'Geschichtspraxis interkulturell'!$A$8:$E$19,4,FALSE()),IF(Formular!$E$7=STG!$A$8,VLOOKUP(Formular!H12,Geschichte!$A$8:$E$15,4,FALSE()),IF(Formular!$E$7=STG!$A$9,VLOOKUP(Formular!H12,'Germanistik Mediävistik'!$A$8:$E$17,4,FALSE()),IF(Formular!$E$7=STG!$A$10,VLOOKUP(Formular!H12,'German Literaturwissenschaft'!$A$8:$E$17,4,FALSE()),IF(Formular!$E$7=STG!$A$11,VLOOKUP(Formular!H12,'German Linguistik'!$A$8:$E$17,4,FALSE()),IF(Formular!$E$7=STG!$A$12,VLOOKUP(Formular!H12,'Französiche Sprache und Kultur'!$A$8:$E$22,4,FALSE()),IF(Formular!$E$7=STG!$A$13,VLOOKUP(Formular!H12,'Deutsch als Fremdsprache'!$A$8:$E$22,4,FALSE()),IF(Formular!$E$7=STG!$A$14,VLOOKUP(Formular!H12,'Christliche Studien'!$A$8:$E$18,4,FALSE()),IF(Formular!$E$7=STG!$A$15,VLOOKUP(Formular!H12,'Angl. Studies-English Ling.'!$A$9:$E$26,4,FALSE()),IF(Formular!$E$7=STG!$A$16,VLOOKUP(Formular!H12,'Angl. Studies-PCS'!$A$8:$E$22,4,FALSE()),IF(Formular!$E$7=STG!$A$17,VLOOKUP(Formular!H12,'Angl. Studies-AMS'!$A$8:$E$20,4,FALSE()),IF(Formular!$E$7=STG!$A$18,VLOOKUP(Formular!H12,'Theorie des Sozialen-Soziologie'!$A$8:$E$24,4,FALSE()),IF(Formular!$E$7=STG!$A$19,VLOOKUP(Formular!H12,'Theorie des Sozialen-Philo'!$A$8:$E$25,4,FALSE()),IF(Formular!$E$7=STG!$A$20,VLOOKUP(Formular!H12,Kommunikationswissenschaft!$A$10:$E$42,4,FALSE()))))))))))))))))))),"")</f>
        <v/>
      </c>
      <c r="J12" s="19"/>
      <c r="K12" s="20" t="str">
        <f>IF(J12&gt;0,IF(Formular!$E$7=STG!$A$3,LEFT(TEXT(VLOOKUP(Formular!J12,'Spanische Sprache und Kultur'!$A$8:$E$22,3,FALSE()),0)&amp;"/"&amp;TEXT(VLOOKUP(Formular!J12,'Spanische Sprache und Kultur'!$A$8:$E$22,4,FALSE()),0),45),IF(Formular!$E$7=STG!$A$4,LEFT(TEXT(VLOOKUP(Formular!J12,Philosophie!$A$9:$E$43,3,FALSE()),0)&amp;"/"&amp;TEXT(VLOOKUP(Formular!J12,Philosophie!$A$9:$E$43,4,FALSE()),0),45),IF(Formular!$E$7=STG!$A$5,LEFT(TEXT(VLOOKUP(Formular!J12,Niederlandistik!$A$9:$E$26,3,FALSE()),0)&amp;"/"&amp;TEXT(VLOOKUP(Formular!J12,Niederlandistik!$A$9:$E$26,4,FALSE()),0),45),IF(Formular!$E$7=STG!$A$6,LEFT(TEXT(VLOOKUP(Formular!J12,'Literatur und Medienpraxis'!$A$8:$E$15,3,FALSE()),0)&amp;"/"&amp;TEXT(VLOOKUP(Formular!J12,'Literatur und Medienpraxis'!$A$8:$E$15,4,FALSE()),0),45),IF(Formular!$E$7=STG!$A$7,LEFT(TEXT(VLOOKUP(Formular!J12,'Geschichtspraxis interkulturell'!$A$8:$E$19,3,FALSE()),0)&amp;"/"&amp;TEXT(VLOOKUP(Formular!J12,'Geschichtspraxis interkulturell'!$A$8:$E$19,4,FALSE()),0),45),IF(Formular!$E$7=STG!$A$8,LEFT(TEXT(VLOOKUP(Formular!J12,Geschichte!$A$8:$E$15,3,FALSE()),0)&amp;"/"&amp;TEXT(VLOOKUP(Formular!J12,Geschichte!$A$8:$E$15,4,FALSE()),0),45),IF(Formular!$E$7=STG!$A$9,LEFT(TEXT(VLOOKUP(Formular!J12,'Germanistik Mediävistik'!$A$8:$E$17,3,FALSE()),0)&amp;"/"&amp;TEXT(VLOOKUP(Formular!J12,'Germanistik Mediävistik'!$A$8:$E$17,4,FALSE()),0),45),IF(Formular!$E$7=STG!$A$10,LEFT(TEXT(VLOOKUP(Formular!J12,'German Literaturwissenschaft'!$A$8:$E$17,3,FALSE()),0)&amp;"/"&amp;TEXT(VLOOKUP(Formular!J12,'German Literaturwissenschaft'!$A$8:$E$17,4,FALSE()),0),45),IF(Formular!$E$7=STG!$A$11,LEFT(TEXT(VLOOKUP(Formular!J12,'German Linguistik'!$A$8:$E$17,3,FALSE()),0)&amp;"/"&amp;TEXT(VLOOKUP(Formular!J12,'German Linguistik'!$A$8:$E$17,4,FALSE()),0),45),IF(Formular!$E$7=STG!$A$12,LEFT(TEXT(VLOOKUP(Formular!J12,'Französiche Sprache und Kultur'!$A$8:$E$22,3,FALSE()),0)&amp;"/"&amp;TEXT(VLOOKUP(Formular!J12,'Französiche Sprache und Kultur'!$A$8:$E$22,4,FALSE()),0),45),IF(Formular!$E$7=STG!$A$13,LEFT(TEXT(VLOOKUP(Formular!J12,'Deutsch als Fremdsprache'!$A$8:$E$22,3,FALSE()),0)&amp;"/"&amp;TEXT(VLOOKUP(Formular!J12,'Deutsch als Fremdsprache'!$A$8:$E$22,4,FALSE()),0),45),IF(Formular!$E$7=STG!$A$14,LEFT(TEXT(VLOOKUP(Formular!J12,'Christliche Studien'!$A$8:$E$18,3,FALSE()),0)&amp;"/"&amp;TEXT(VLOOKUP(Formular!J12,'Christliche Studien'!$A$8:$E$18,4,FALSE()),0),45),IF(Formular!$E$7=STG!$A$15,LEFT(TEXT(VLOOKUP(Formular!J12,'Angl. Studies-English Ling.'!$A$9:$E$26,3,FALSE()),0)&amp;"/"&amp;TEXT(VLOOKUP(Formular!J12,'Angl. Studies-English Ling.'!$A$9:$E$26,4,FALSE()),0),45),IF(Formular!$E$7=STG!$A$16,LEFT(TEXT(VLOOKUP(Formular!J12,'Angl. Studies-PCS'!$A$8:$E$22,3,FALSE()),0)&amp;"/"&amp;TEXT(VLOOKUP(Formular!J12,'Angl. Studies-PCS'!$A$8:$E$22,4,FALSE()),0),45),IF(Formular!$E$7=STG!$A$17,LEFT(TEXT(VLOOKUP(Formular!J12,'Angl. Studies-AMS'!$A$8:$E$20,3,FALSE()),0)&amp;"/"&amp;TEXT(VLOOKUP(Formular!J12,'Angl. Studies-AMS'!$A$8:$E$20,4,FALSE()),0),45),IF(Formular!$E$7=STG!$A$18,LEFT(TEXT(VLOOKUP(Formular!J12,'Theorie des Sozialen-Soziologie'!$A$8:$E$24,3,FALSE()),0)&amp;"/"&amp;TEXT(VLOOKUP(Formular!J12,'Theorie des Sozialen-Soziologie'!$A$8:$E$24,4,FALSE()),0),45),IF(Formular!$E$7=STG!$A$19,LEFT(TEXT(VLOOKUP(Formular!J12,'Theorie des Sozialen-Philo'!$A$8:$E$25,3,FALSE()),0)&amp;"/"&amp;TEXT(VLOOKUP(Formular!J12,'Theorie des Sozialen-Philo'!$A$8:$E$25,4,FALSE()),0),45),IF(Formular!$E$7=STG!$A$20,LEFT(TEXT(VLOOKUP(Formular!J12,Kommunikationswissenschaft!$A$10:$E$42,3,FALSE()),0)&amp;"/"&amp;TEXT(VLOOKUP(Formular!J12,Kommunikationswissenschaft!$A$10:$E$42,4,FALSE()),0),45))))))))))))))))))),"")</f>
        <v/>
      </c>
      <c r="L12" s="13"/>
      <c r="M12" s="24" t="str">
        <f>IF(OR(J12="",L12="A",L12="B",L12="C",L12="D"),"",IF(J12&gt;0,IF(Formular!$E$7=STG!$A$3,VLOOKUP(Formular!J12,'Spanische Sprache und Kultur'!$A$8:$E$22,5,FALSE()),IF(Formular!$E$7=STG!$A$4,VLOOKUP(Formular!J12,Philosophie!$A$9:$E$43,5,FALSE()),IF(Formular!$E$7=STG!$A$5,VLOOKUP(Formular!J12,Niederlandistik!$A$9:$E$26,5,FALSE()),IF(Formular!$E$7=STG!$A$6,VLOOKUP(Formular!J12,'Literatur und Medienpraxis'!$A$8:$E$15,5,FALSE()),IF(Formular!$E$7=STG!$A$7,VLOOKUP(Formular!J12,'Geschichtspraxis interkulturell'!$A$8:$E$19,5,FALSE()),IF(Formular!$E$7=STG!$A$8,VLOOKUP(Formular!J12,Geschichte!$A$8:$E$15,5,FALSE()),IF(Formular!$E$7=STG!$A$9,VLOOKUP(Formular!J12,'Germanistik Mediävistik'!$A$8:$E$17,5,FALSE()),IF(Formular!$E$7=STG!$A$10,VLOOKUP(Formular!J12,'German Literaturwissenschaft'!$A$8:$E$17,5,FALSE()),IF(Formular!$E$7=STG!$A$11,VLOOKUP(Formular!J12,'German Linguistik'!$A$8:$E$17,5,FALSE()),IF(Formular!$E$7=STG!$A$12,VLOOKUP(Formular!J12,'Französiche Sprache und Kultur'!$A$8:$E$22,5,FALSE()),IF(Formular!$E$7=STG!$A$13,VLOOKUP(Formular!J12,'Deutsch als Fremdsprache'!$A$8:$E$22,5,FALSE()),IF(Formular!$E$7=STG!$A$14,VLOOKUP(Formular!J12,'Christliche Studien'!$A$8:$E$18,5,FALSE()),IF(Formular!$E$7=STG!$A$15,VLOOKUP(Formular!J12,'Angl. Studies-English Ling.'!$A$9:$E$26,5,FALSE()),IF(Formular!$E$7=STG!$A$16,VLOOKUP(Formular!J12,'Angl. Studies-PCS'!$A$8:$E$22,5,FALSE()),IF(Formular!$E$7=STG!$A$17,VLOOKUP(Formular!J12,'Angl. Studies-AMS'!$A$8:$E$20,5,FALSE()),IF(Formular!$E$7=STG!$A$18,VLOOKUP(Formular!J12,'Theorie des Sozialen-Soziologie'!$A$8:$E$24,5,FALSE()),IF(Formular!$E$7=STG!$A$19,VLOOKUP(Formular!J12,'Theorie des Sozialen-Philo'!$A$8:$E$25,5,FALSE()),IF(Formular!$E$7=STG!$A$20,VLOOKUP(Formular!J12,Kommunikationswissenschaft!$A$10:$E$42,5,FALSE()))))))))))))))))))),""))</f>
        <v/>
      </c>
      <c r="N12" s="22"/>
      <c r="O12" s="23"/>
    </row>
    <row r="13" spans="2:19" x14ac:dyDescent="0.25">
      <c r="B13" s="87"/>
      <c r="C13" s="87"/>
      <c r="D13" s="13"/>
      <c r="E13" s="14"/>
      <c r="F13" s="15"/>
      <c r="G13" s="16"/>
      <c r="H13" s="17"/>
      <c r="I13" s="18" t="str">
        <f>IF(H13&gt;0,IF(Formular!$E$7=STG!$A$3,VLOOKUP(Formular!H13,'Spanische Sprache und Kultur'!$A$8:$E$22,4,FALSE()),IF(Formular!$E$7=STG!$A$4,VLOOKUP(Formular!H13,Philosophie!$A$9:$E$43,4,FALSE()),IF(Formular!$E$7=STG!$A$5,VLOOKUP(Formular!H13,Niederlandistik!$A$9:$E$26,4,FALSE()),IF(Formular!$E$7=STG!$A$6,VLOOKUP(Formular!H13,'Literatur und Medienpraxis'!$A$8:$E$15,4,FALSE()),IF(Formular!$E$7=STG!$A$7,VLOOKUP(Formular!H13,'Geschichtspraxis interkulturell'!$A$8:$E$19,4,FALSE()),IF(Formular!$E$7=STG!$A$8,VLOOKUP(Formular!H13,Geschichte!$A$8:$E$15,4,FALSE()),IF(Formular!$E$7=STG!$A$9,VLOOKUP(Formular!H13,'Germanistik Mediävistik'!$A$8:$E$17,4,FALSE()),IF(Formular!$E$7=STG!$A$10,VLOOKUP(Formular!H13,'German Literaturwissenschaft'!$A$8:$E$17,4,FALSE()),IF(Formular!$E$7=STG!$A$11,VLOOKUP(Formular!H13,'German Linguistik'!$A$8:$E$17,4,FALSE()),IF(Formular!$E$7=STG!$A$12,VLOOKUP(Formular!H13,'Französiche Sprache und Kultur'!$A$8:$E$22,4,FALSE()),IF(Formular!$E$7=STG!$A$13,VLOOKUP(Formular!H13,'Deutsch als Fremdsprache'!$A$8:$E$22,4,FALSE()),IF(Formular!$E$7=STG!$A$14,VLOOKUP(Formular!H13,'Christliche Studien'!$A$8:$E$18,4,FALSE()),IF(Formular!$E$7=STG!$A$15,VLOOKUP(Formular!H13,'Angl. Studies-English Ling.'!$A$9:$E$26,4,FALSE()),IF(Formular!$E$7=STG!$A$16,VLOOKUP(Formular!H13,'Angl. Studies-PCS'!$A$8:$E$22,4,FALSE()),IF(Formular!$E$7=STG!$A$17,VLOOKUP(Formular!H13,'Angl. Studies-AMS'!$A$8:$E$20,4,FALSE()),IF(Formular!$E$7=STG!$A$18,VLOOKUP(Formular!H13,'Theorie des Sozialen-Soziologie'!$A$8:$E$24,4,FALSE()),IF(Formular!$E$7=STG!$A$19,VLOOKUP(Formular!H13,'Theorie des Sozialen-Philo'!$A$8:$E$25,4,FALSE()),IF(Formular!$E$7=STG!$A$20,VLOOKUP(Formular!H13,Kommunikationswissenschaft!$A$10:$E$42,4,FALSE()))))))))))))))))))),"")</f>
        <v/>
      </c>
      <c r="J13" s="19"/>
      <c r="K13" s="20" t="str">
        <f>IF(J13&gt;0,IF(Formular!$E$7=STG!$A$3,LEFT(TEXT(VLOOKUP(Formular!J13,'Spanische Sprache und Kultur'!$A$8:$E$22,3,FALSE()),0)&amp;"/"&amp;TEXT(VLOOKUP(Formular!J13,'Spanische Sprache und Kultur'!$A$8:$E$22,4,FALSE()),0),45),IF(Formular!$E$7=STG!$A$4,LEFT(TEXT(VLOOKUP(Formular!J13,Philosophie!$A$9:$E$43,3,FALSE()),0)&amp;"/"&amp;TEXT(VLOOKUP(Formular!J13,Philosophie!$A$9:$E$43,4,FALSE()),0),45),IF(Formular!$E$7=STG!$A$5,LEFT(TEXT(VLOOKUP(Formular!J13,Niederlandistik!$A$9:$E$26,3,FALSE()),0)&amp;"/"&amp;TEXT(VLOOKUP(Formular!J13,Niederlandistik!$A$9:$E$26,4,FALSE()),0),45),IF(Formular!$E$7=STG!$A$6,LEFT(TEXT(VLOOKUP(Formular!J13,'Literatur und Medienpraxis'!$A$8:$E$15,3,FALSE()),0)&amp;"/"&amp;TEXT(VLOOKUP(Formular!J13,'Literatur und Medienpraxis'!$A$8:$E$15,4,FALSE()),0),45),IF(Formular!$E$7=STG!$A$7,LEFT(TEXT(VLOOKUP(Formular!J13,'Geschichtspraxis interkulturell'!$A$8:$E$19,3,FALSE()),0)&amp;"/"&amp;TEXT(VLOOKUP(Formular!J13,'Geschichtspraxis interkulturell'!$A$8:$E$19,4,FALSE()),0),45),IF(Formular!$E$7=STG!$A$8,LEFT(TEXT(VLOOKUP(Formular!J13,Geschichte!$A$8:$E$15,3,FALSE()),0)&amp;"/"&amp;TEXT(VLOOKUP(Formular!J13,Geschichte!$A$8:$E$15,4,FALSE()),0),45),IF(Formular!$E$7=STG!$A$9,LEFT(TEXT(VLOOKUP(Formular!J13,'Germanistik Mediävistik'!$A$8:$E$17,3,FALSE()),0)&amp;"/"&amp;TEXT(VLOOKUP(Formular!J13,'Germanistik Mediävistik'!$A$8:$E$17,4,FALSE()),0),45),IF(Formular!$E$7=STG!$A$10,LEFT(TEXT(VLOOKUP(Formular!J13,'German Literaturwissenschaft'!$A$8:$E$17,3,FALSE()),0)&amp;"/"&amp;TEXT(VLOOKUP(Formular!J13,'German Literaturwissenschaft'!$A$8:$E$17,4,FALSE()),0),45),IF(Formular!$E$7=STG!$A$11,LEFT(TEXT(VLOOKUP(Formular!J13,'German Linguistik'!$A$8:$E$17,3,FALSE()),0)&amp;"/"&amp;TEXT(VLOOKUP(Formular!J13,'German Linguistik'!$A$8:$E$17,4,FALSE()),0),45),IF(Formular!$E$7=STG!$A$12,LEFT(TEXT(VLOOKUP(Formular!J13,'Französiche Sprache und Kultur'!$A$8:$E$22,3,FALSE()),0)&amp;"/"&amp;TEXT(VLOOKUP(Formular!J13,'Französiche Sprache und Kultur'!$A$8:$E$22,4,FALSE()),0),45),IF(Formular!$E$7=STG!$A$13,LEFT(TEXT(VLOOKUP(Formular!J13,'Deutsch als Fremdsprache'!$A$8:$E$22,3,FALSE()),0)&amp;"/"&amp;TEXT(VLOOKUP(Formular!J13,'Deutsch als Fremdsprache'!$A$8:$E$22,4,FALSE()),0),45),IF(Formular!$E$7=STG!$A$14,LEFT(TEXT(VLOOKUP(Formular!J13,'Christliche Studien'!$A$8:$E$18,3,FALSE()),0)&amp;"/"&amp;TEXT(VLOOKUP(Formular!J13,'Christliche Studien'!$A$8:$E$18,4,FALSE()),0),45),IF(Formular!$E$7=STG!$A$15,LEFT(TEXT(VLOOKUP(Formular!J13,'Angl. Studies-English Ling.'!$A$9:$E$26,3,FALSE()),0)&amp;"/"&amp;TEXT(VLOOKUP(Formular!J13,'Angl. Studies-English Ling.'!$A$9:$E$26,4,FALSE()),0),45),IF(Formular!$E$7=STG!$A$16,LEFT(TEXT(VLOOKUP(Formular!J13,'Angl. Studies-PCS'!$A$8:$E$22,3,FALSE()),0)&amp;"/"&amp;TEXT(VLOOKUP(Formular!J13,'Angl. Studies-PCS'!$A$8:$E$22,4,FALSE()),0),45),IF(Formular!$E$7=STG!$A$17,LEFT(TEXT(VLOOKUP(Formular!J13,'Angl. Studies-AMS'!$A$8:$E$20,3,FALSE()),0)&amp;"/"&amp;TEXT(VLOOKUP(Formular!J13,'Angl. Studies-AMS'!$A$8:$E$20,4,FALSE()),0),45),IF(Formular!$E$7=STG!$A$18,LEFT(TEXT(VLOOKUP(Formular!J13,'Theorie des Sozialen-Soziologie'!$A$8:$E$24,3,FALSE()),0)&amp;"/"&amp;TEXT(VLOOKUP(Formular!J13,'Theorie des Sozialen-Soziologie'!$A$8:$E$24,4,FALSE()),0),45),IF(Formular!$E$7=STG!$A$19,LEFT(TEXT(VLOOKUP(Formular!J13,'Theorie des Sozialen-Philo'!$A$8:$E$25,3,FALSE()),0)&amp;"/"&amp;TEXT(VLOOKUP(Formular!J13,'Theorie des Sozialen-Philo'!$A$8:$E$25,4,FALSE()),0),45),IF(Formular!$E$7=STG!$A$20,LEFT(TEXT(VLOOKUP(Formular!J13,Kommunikationswissenschaft!$A$10:$E$42,3,FALSE()),0)&amp;"/"&amp;TEXT(VLOOKUP(Formular!J13,Kommunikationswissenschaft!$A$10:$E$42,4,FALSE()),0),45))))))))))))))))))),"")</f>
        <v/>
      </c>
      <c r="L13" s="13"/>
      <c r="M13" s="24" t="str">
        <f>IF(OR(J13="",L13="A",L13="B",L13="C",L13="D"),"",IF(J13&gt;0,IF(Formular!$E$7=STG!$A$3,VLOOKUP(Formular!J13,'Spanische Sprache und Kultur'!$A$8:$E$22,5,FALSE()),IF(Formular!$E$7=STG!$A$4,VLOOKUP(Formular!J13,Philosophie!$A$9:$E$43,5,FALSE()),IF(Formular!$E$7=STG!$A$5,VLOOKUP(Formular!J13,Niederlandistik!$A$9:$E$26,5,FALSE()),IF(Formular!$E$7=STG!$A$6,VLOOKUP(Formular!J13,'Literatur und Medienpraxis'!$A$8:$E$15,5,FALSE()),IF(Formular!$E$7=STG!$A$7,VLOOKUP(Formular!J13,'Geschichtspraxis interkulturell'!$A$8:$E$19,5,FALSE()),IF(Formular!$E$7=STG!$A$8,VLOOKUP(Formular!J13,Geschichte!$A$8:$E$15,5,FALSE()),IF(Formular!$E$7=STG!$A$9,VLOOKUP(Formular!J13,'Germanistik Mediävistik'!$A$8:$E$17,5,FALSE()),IF(Formular!$E$7=STG!$A$10,VLOOKUP(Formular!J13,'German Literaturwissenschaft'!$A$8:$E$17,5,FALSE()),IF(Formular!$E$7=STG!$A$11,VLOOKUP(Formular!J13,'German Linguistik'!$A$8:$E$17,5,FALSE()),IF(Formular!$E$7=STG!$A$12,VLOOKUP(Formular!J13,'Französiche Sprache und Kultur'!$A$8:$E$22,5,FALSE()),IF(Formular!$E$7=STG!$A$13,VLOOKUP(Formular!J13,'Deutsch als Fremdsprache'!$A$8:$E$22,5,FALSE()),IF(Formular!$E$7=STG!$A$14,VLOOKUP(Formular!J13,'Christliche Studien'!$A$8:$E$18,5,FALSE()),IF(Formular!$E$7=STG!$A$15,VLOOKUP(Formular!J13,'Angl. Studies-English Ling.'!$A$9:$E$26,5,FALSE()),IF(Formular!$E$7=STG!$A$16,VLOOKUP(Formular!J13,'Angl. Studies-PCS'!$A$8:$E$22,5,FALSE()),IF(Formular!$E$7=STG!$A$17,VLOOKUP(Formular!J13,'Angl. Studies-AMS'!$A$8:$E$20,5,FALSE()),IF(Formular!$E$7=STG!$A$18,VLOOKUP(Formular!J13,'Theorie des Sozialen-Soziologie'!$A$8:$E$24,5,FALSE()),IF(Formular!$E$7=STG!$A$19,VLOOKUP(Formular!J13,'Theorie des Sozialen-Philo'!$A$8:$E$25,5,FALSE()),IF(Formular!$E$7=STG!$A$20,VLOOKUP(Formular!J13,Kommunikationswissenschaft!$A$10:$E$42,5,FALSE()))))))))))))))))))),""))</f>
        <v/>
      </c>
      <c r="N13" s="22"/>
      <c r="O13" s="23"/>
    </row>
    <row r="14" spans="2:19" x14ac:dyDescent="0.25">
      <c r="B14" s="87"/>
      <c r="C14" s="87"/>
      <c r="D14" s="13"/>
      <c r="E14" s="14"/>
      <c r="F14" s="15"/>
      <c r="G14" s="16"/>
      <c r="H14" s="17"/>
      <c r="I14" s="18" t="str">
        <f>IF(H14&gt;0,IF(Formular!$E$7=STG!$A$3,VLOOKUP(Formular!H14,'Spanische Sprache und Kultur'!$A$8:$E$22,4,FALSE()),IF(Formular!$E$7=STG!$A$4,VLOOKUP(Formular!H14,Philosophie!$A$9:$E$43,4,FALSE()),IF(Formular!$E$7=STG!$A$5,VLOOKUP(Formular!H14,Niederlandistik!$A$9:$E$26,4,FALSE()),IF(Formular!$E$7=STG!$A$6,VLOOKUP(Formular!H14,'Literatur und Medienpraxis'!$A$8:$E$15,4,FALSE()),IF(Formular!$E$7=STG!$A$7,VLOOKUP(Formular!H14,'Geschichtspraxis interkulturell'!$A$8:$E$19,4,FALSE()),IF(Formular!$E$7=STG!$A$8,VLOOKUP(Formular!H14,Geschichte!$A$8:$E$15,4,FALSE()),IF(Formular!$E$7=STG!$A$9,VLOOKUP(Formular!H14,'Germanistik Mediävistik'!$A$8:$E$17,4,FALSE()),IF(Formular!$E$7=STG!$A$10,VLOOKUP(Formular!H14,'German Literaturwissenschaft'!$A$8:$E$17,4,FALSE()),IF(Formular!$E$7=STG!$A$11,VLOOKUP(Formular!H14,'German Linguistik'!$A$8:$E$17,4,FALSE()),IF(Formular!$E$7=STG!$A$12,VLOOKUP(Formular!H14,'Französiche Sprache und Kultur'!$A$8:$E$22,4,FALSE()),IF(Formular!$E$7=STG!$A$13,VLOOKUP(Formular!H14,'Deutsch als Fremdsprache'!$A$8:$E$22,4,FALSE()),IF(Formular!$E$7=STG!$A$14,VLOOKUP(Formular!H14,'Christliche Studien'!$A$8:$E$18,4,FALSE()),IF(Formular!$E$7=STG!$A$15,VLOOKUP(Formular!H14,'Angl. Studies-English Ling.'!$A$9:$E$26,4,FALSE()),IF(Formular!$E$7=STG!$A$16,VLOOKUP(Formular!H14,'Angl. Studies-PCS'!$A$8:$E$22,4,FALSE()),IF(Formular!$E$7=STG!$A$17,VLOOKUP(Formular!H14,'Angl. Studies-AMS'!$A$8:$E$20,4,FALSE()),IF(Formular!$E$7=STG!$A$18,VLOOKUP(Formular!H14,'Theorie des Sozialen-Soziologie'!$A$8:$E$24,4,FALSE()),IF(Formular!$E$7=STG!$A$19,VLOOKUP(Formular!H14,'Theorie des Sozialen-Philo'!$A$8:$E$25,4,FALSE()),IF(Formular!$E$7=STG!$A$20,VLOOKUP(Formular!H14,Kommunikationswissenschaft!$A$10:$E$42,4,FALSE()))))))))))))))))))),"")</f>
        <v/>
      </c>
      <c r="J14" s="19"/>
      <c r="K14" s="20" t="str">
        <f>IF(J14&gt;0,IF(Formular!$E$7=STG!$A$3,LEFT(TEXT(VLOOKUP(Formular!J14,'Spanische Sprache und Kultur'!$A$8:$E$22,3,FALSE()),0)&amp;"/"&amp;TEXT(VLOOKUP(Formular!J14,'Spanische Sprache und Kultur'!$A$8:$E$22,4,FALSE()),0),45),IF(Formular!$E$7=STG!$A$4,LEFT(TEXT(VLOOKUP(Formular!J14,Philosophie!$A$9:$E$43,3,FALSE()),0)&amp;"/"&amp;TEXT(VLOOKUP(Formular!J14,Philosophie!$A$9:$E$43,4,FALSE()),0),45),IF(Formular!$E$7=STG!$A$5,LEFT(TEXT(VLOOKUP(Formular!J14,Niederlandistik!$A$9:$E$26,3,FALSE()),0)&amp;"/"&amp;TEXT(VLOOKUP(Formular!J14,Niederlandistik!$A$9:$E$26,4,FALSE()),0),45),IF(Formular!$E$7=STG!$A$6,LEFT(TEXT(VLOOKUP(Formular!J14,'Literatur und Medienpraxis'!$A$8:$E$15,3,FALSE()),0)&amp;"/"&amp;TEXT(VLOOKUP(Formular!J14,'Literatur und Medienpraxis'!$A$8:$E$15,4,FALSE()),0),45),IF(Formular!$E$7=STG!$A$7,LEFT(TEXT(VLOOKUP(Formular!J14,'Geschichtspraxis interkulturell'!$A$8:$E$19,3,FALSE()),0)&amp;"/"&amp;TEXT(VLOOKUP(Formular!J14,'Geschichtspraxis interkulturell'!$A$8:$E$19,4,FALSE()),0),45),IF(Formular!$E$7=STG!$A$8,LEFT(TEXT(VLOOKUP(Formular!J14,Geschichte!$A$8:$E$15,3,FALSE()),0)&amp;"/"&amp;TEXT(VLOOKUP(Formular!J14,Geschichte!$A$8:$E$15,4,FALSE()),0),45),IF(Formular!$E$7=STG!$A$9,LEFT(TEXT(VLOOKUP(Formular!J14,'Germanistik Mediävistik'!$A$8:$E$17,3,FALSE()),0)&amp;"/"&amp;TEXT(VLOOKUP(Formular!J14,'Germanistik Mediävistik'!$A$8:$E$17,4,FALSE()),0),45),IF(Formular!$E$7=STG!$A$10,LEFT(TEXT(VLOOKUP(Formular!J14,'German Literaturwissenschaft'!$A$8:$E$17,3,FALSE()),0)&amp;"/"&amp;TEXT(VLOOKUP(Formular!J14,'German Literaturwissenschaft'!$A$8:$E$17,4,FALSE()),0),45),IF(Formular!$E$7=STG!$A$11,LEFT(TEXT(VLOOKUP(Formular!J14,'German Linguistik'!$A$8:$E$17,3,FALSE()),0)&amp;"/"&amp;TEXT(VLOOKUP(Formular!J14,'German Linguistik'!$A$8:$E$17,4,FALSE()),0),45),IF(Formular!$E$7=STG!$A$12,LEFT(TEXT(VLOOKUP(Formular!J14,'Französiche Sprache und Kultur'!$A$8:$E$22,3,FALSE()),0)&amp;"/"&amp;TEXT(VLOOKUP(Formular!J14,'Französiche Sprache und Kultur'!$A$8:$E$22,4,FALSE()),0),45),IF(Formular!$E$7=STG!$A$13,LEFT(TEXT(VLOOKUP(Formular!J14,'Deutsch als Fremdsprache'!$A$8:$E$22,3,FALSE()),0)&amp;"/"&amp;TEXT(VLOOKUP(Formular!J14,'Deutsch als Fremdsprache'!$A$8:$E$22,4,FALSE()),0),45),IF(Formular!$E$7=STG!$A$14,LEFT(TEXT(VLOOKUP(Formular!J14,'Christliche Studien'!$A$8:$E$18,3,FALSE()),0)&amp;"/"&amp;TEXT(VLOOKUP(Formular!J14,'Christliche Studien'!$A$8:$E$18,4,FALSE()),0),45),IF(Formular!$E$7=STG!$A$15,LEFT(TEXT(VLOOKUP(Formular!J14,'Angl. Studies-English Ling.'!$A$9:$E$26,3,FALSE()),0)&amp;"/"&amp;TEXT(VLOOKUP(Formular!J14,'Angl. Studies-English Ling.'!$A$9:$E$26,4,FALSE()),0),45),IF(Formular!$E$7=STG!$A$16,LEFT(TEXT(VLOOKUP(Formular!J14,'Angl. Studies-PCS'!$A$8:$E$22,3,FALSE()),0)&amp;"/"&amp;TEXT(VLOOKUP(Formular!J14,'Angl. Studies-PCS'!$A$8:$E$22,4,FALSE()),0),45),IF(Formular!$E$7=STG!$A$17,LEFT(TEXT(VLOOKUP(Formular!J14,'Angl. Studies-AMS'!$A$8:$E$20,3,FALSE()),0)&amp;"/"&amp;TEXT(VLOOKUP(Formular!J14,'Angl. Studies-AMS'!$A$8:$E$20,4,FALSE()),0),45),IF(Formular!$E$7=STG!$A$18,LEFT(TEXT(VLOOKUP(Formular!J14,'Theorie des Sozialen-Soziologie'!$A$8:$E$24,3,FALSE()),0)&amp;"/"&amp;TEXT(VLOOKUP(Formular!J14,'Theorie des Sozialen-Soziologie'!$A$8:$E$24,4,FALSE()),0),45),IF(Formular!$E$7=STG!$A$19,LEFT(TEXT(VLOOKUP(Formular!J14,'Theorie des Sozialen-Philo'!$A$8:$E$25,3,FALSE()),0)&amp;"/"&amp;TEXT(VLOOKUP(Formular!J14,'Theorie des Sozialen-Philo'!$A$8:$E$25,4,FALSE()),0),45),IF(Formular!$E$7=STG!$A$20,LEFT(TEXT(VLOOKUP(Formular!J14,Kommunikationswissenschaft!$A$10:$E$42,3,FALSE()),0)&amp;"/"&amp;TEXT(VLOOKUP(Formular!J14,Kommunikationswissenschaft!$A$10:$E$42,4,FALSE()),0),45))))))))))))))))))),"")</f>
        <v/>
      </c>
      <c r="L14" s="13"/>
      <c r="M14" s="24" t="str">
        <f>IF(OR(J14="",L14="A",L14="B",L14="C",L14="D"),"",IF(J14&gt;0,IF(Formular!$E$7=STG!$A$3,VLOOKUP(Formular!J14,'Spanische Sprache und Kultur'!$A$8:$E$22,5,FALSE()),IF(Formular!$E$7=STG!$A$4,VLOOKUP(Formular!J14,Philosophie!$A$9:$E$43,5,FALSE()),IF(Formular!$E$7=STG!$A$5,VLOOKUP(Formular!J14,Niederlandistik!$A$9:$E$26,5,FALSE()),IF(Formular!$E$7=STG!$A$6,VLOOKUP(Formular!J14,'Literatur und Medienpraxis'!$A$8:$E$15,5,FALSE()),IF(Formular!$E$7=STG!$A$7,VLOOKUP(Formular!J14,'Geschichtspraxis interkulturell'!$A$8:$E$19,5,FALSE()),IF(Formular!$E$7=STG!$A$8,VLOOKUP(Formular!J14,Geschichte!$A$8:$E$15,5,FALSE()),IF(Formular!$E$7=STG!$A$9,VLOOKUP(Formular!J14,'Germanistik Mediävistik'!$A$8:$E$17,5,FALSE()),IF(Formular!$E$7=STG!$A$10,VLOOKUP(Formular!J14,'German Literaturwissenschaft'!$A$8:$E$17,5,FALSE()),IF(Formular!$E$7=STG!$A$11,VLOOKUP(Formular!J14,'German Linguistik'!$A$8:$E$17,5,FALSE()),IF(Formular!$E$7=STG!$A$12,VLOOKUP(Formular!J14,'Französiche Sprache und Kultur'!$A$8:$E$22,5,FALSE()),IF(Formular!$E$7=STG!$A$13,VLOOKUP(Formular!J14,'Deutsch als Fremdsprache'!$A$8:$E$22,5,FALSE()),IF(Formular!$E$7=STG!$A$14,VLOOKUP(Formular!J14,'Christliche Studien'!$A$8:$E$18,5,FALSE()),IF(Formular!$E$7=STG!$A$15,VLOOKUP(Formular!J14,'Angl. Studies-English Ling.'!$A$9:$E$26,5,FALSE()),IF(Formular!$E$7=STG!$A$16,VLOOKUP(Formular!J14,'Angl. Studies-PCS'!$A$8:$E$22,5,FALSE()),IF(Formular!$E$7=STG!$A$17,VLOOKUP(Formular!J14,'Angl. Studies-AMS'!$A$8:$E$20,5,FALSE()),IF(Formular!$E$7=STG!$A$18,VLOOKUP(Formular!J14,'Theorie des Sozialen-Soziologie'!$A$8:$E$24,5,FALSE()),IF(Formular!$E$7=STG!$A$19,VLOOKUP(Formular!J14,'Theorie des Sozialen-Philo'!$A$8:$E$25,5,FALSE()),IF(Formular!$E$7=STG!$A$20,VLOOKUP(Formular!J14,Kommunikationswissenschaft!$A$10:$E$42,5,FALSE()))))))))))))))))))),""))</f>
        <v/>
      </c>
      <c r="N14" s="22"/>
      <c r="O14" s="23"/>
    </row>
    <row r="15" spans="2:19" x14ac:dyDescent="0.25">
      <c r="B15" s="87"/>
      <c r="C15" s="87"/>
      <c r="D15" s="13"/>
      <c r="E15" s="14"/>
      <c r="F15" s="15"/>
      <c r="G15" s="16"/>
      <c r="H15" s="17"/>
      <c r="I15" s="18" t="str">
        <f>IF(H15&gt;0,IF(Formular!$E$7=STG!$A$3,VLOOKUP(Formular!H15,'Spanische Sprache und Kultur'!$A$8:$E$22,4,FALSE()),IF(Formular!$E$7=STG!$A$4,VLOOKUP(Formular!H15,Philosophie!$A$9:$E$43,4,FALSE()),IF(Formular!$E$7=STG!$A$5,VLOOKUP(Formular!H15,Niederlandistik!$A$9:$E$26,4,FALSE()),IF(Formular!$E$7=STG!$A$6,VLOOKUP(Formular!H15,'Literatur und Medienpraxis'!$A$8:$E$15,4,FALSE()),IF(Formular!$E$7=STG!$A$7,VLOOKUP(Formular!H15,'Geschichtspraxis interkulturell'!$A$8:$E$19,4,FALSE()),IF(Formular!$E$7=STG!$A$8,VLOOKUP(Formular!H15,Geschichte!$A$8:$E$15,4,FALSE()),IF(Formular!$E$7=STG!$A$9,VLOOKUP(Formular!H15,'Germanistik Mediävistik'!$A$8:$E$17,4,FALSE()),IF(Formular!$E$7=STG!$A$10,VLOOKUP(Formular!H15,'German Literaturwissenschaft'!$A$8:$E$17,4,FALSE()),IF(Formular!$E$7=STG!$A$11,VLOOKUP(Formular!H15,'German Linguistik'!$A$8:$E$17,4,FALSE()),IF(Formular!$E$7=STG!$A$12,VLOOKUP(Formular!H15,'Französiche Sprache und Kultur'!$A$8:$E$22,4,FALSE()),IF(Formular!$E$7=STG!$A$13,VLOOKUP(Formular!H15,'Deutsch als Fremdsprache'!$A$8:$E$22,4,FALSE()),IF(Formular!$E$7=STG!$A$14,VLOOKUP(Formular!H15,'Christliche Studien'!$A$8:$E$18,4,FALSE()),IF(Formular!$E$7=STG!$A$15,VLOOKUP(Formular!H15,'Angl. Studies-English Ling.'!$A$9:$E$26,4,FALSE()),IF(Formular!$E$7=STG!$A$16,VLOOKUP(Formular!H15,'Angl. Studies-PCS'!$A$8:$E$22,4,FALSE()),IF(Formular!$E$7=STG!$A$17,VLOOKUP(Formular!H15,'Angl. Studies-AMS'!$A$8:$E$20,4,FALSE()),IF(Formular!$E$7=STG!$A$18,VLOOKUP(Formular!H15,'Theorie des Sozialen-Soziologie'!$A$8:$E$24,4,FALSE()),IF(Formular!$E$7=STG!$A$19,VLOOKUP(Formular!H15,'Theorie des Sozialen-Philo'!$A$8:$E$25,4,FALSE()),IF(Formular!$E$7=STG!$A$20,VLOOKUP(Formular!H15,Kommunikationswissenschaft!$A$10:$E$42,4,FALSE()))))))))))))))))))),"")</f>
        <v/>
      </c>
      <c r="J15" s="19"/>
      <c r="K15" s="20" t="str">
        <f>IF(J15&gt;0,IF(Formular!$E$7=STG!$A$3,LEFT(TEXT(VLOOKUP(Formular!J15,'Spanische Sprache und Kultur'!$A$8:$E$22,3,FALSE()),0)&amp;"/"&amp;TEXT(VLOOKUP(Formular!J15,'Spanische Sprache und Kultur'!$A$8:$E$22,4,FALSE()),0),45),IF(Formular!$E$7=STG!$A$4,LEFT(TEXT(VLOOKUP(Formular!J15,Philosophie!$A$9:$E$43,3,FALSE()),0)&amp;"/"&amp;TEXT(VLOOKUP(Formular!J15,Philosophie!$A$9:$E$43,4,FALSE()),0),45),IF(Formular!$E$7=STG!$A$5,LEFT(TEXT(VLOOKUP(Formular!J15,Niederlandistik!$A$9:$E$26,3,FALSE()),0)&amp;"/"&amp;TEXT(VLOOKUP(Formular!J15,Niederlandistik!$A$9:$E$26,4,FALSE()),0),45),IF(Formular!$E$7=STG!$A$6,LEFT(TEXT(VLOOKUP(Formular!J15,'Literatur und Medienpraxis'!$A$8:$E$15,3,FALSE()),0)&amp;"/"&amp;TEXT(VLOOKUP(Formular!J15,'Literatur und Medienpraxis'!$A$8:$E$15,4,FALSE()),0),45),IF(Formular!$E$7=STG!$A$7,LEFT(TEXT(VLOOKUP(Formular!J15,'Geschichtspraxis interkulturell'!$A$8:$E$19,3,FALSE()),0)&amp;"/"&amp;TEXT(VLOOKUP(Formular!J15,'Geschichtspraxis interkulturell'!$A$8:$E$19,4,FALSE()),0),45),IF(Formular!$E$7=STG!$A$8,LEFT(TEXT(VLOOKUP(Formular!J15,Geschichte!$A$8:$E$15,3,FALSE()),0)&amp;"/"&amp;TEXT(VLOOKUP(Formular!J15,Geschichte!$A$8:$E$15,4,FALSE()),0),45),IF(Formular!$E$7=STG!$A$9,LEFT(TEXT(VLOOKUP(Formular!J15,'Germanistik Mediävistik'!$A$8:$E$17,3,FALSE()),0)&amp;"/"&amp;TEXT(VLOOKUP(Formular!J15,'Germanistik Mediävistik'!$A$8:$E$17,4,FALSE()),0),45),IF(Formular!$E$7=STG!$A$10,LEFT(TEXT(VLOOKUP(Formular!J15,'German Literaturwissenschaft'!$A$8:$E$17,3,FALSE()),0)&amp;"/"&amp;TEXT(VLOOKUP(Formular!J15,'German Literaturwissenschaft'!$A$8:$E$17,4,FALSE()),0),45),IF(Formular!$E$7=STG!$A$11,LEFT(TEXT(VLOOKUP(Formular!J15,'German Linguistik'!$A$8:$E$17,3,FALSE()),0)&amp;"/"&amp;TEXT(VLOOKUP(Formular!J15,'German Linguistik'!$A$8:$E$17,4,FALSE()),0),45),IF(Formular!$E$7=STG!$A$12,LEFT(TEXT(VLOOKUP(Formular!J15,'Französiche Sprache und Kultur'!$A$8:$E$22,3,FALSE()),0)&amp;"/"&amp;TEXT(VLOOKUP(Formular!J15,'Französiche Sprache und Kultur'!$A$8:$E$22,4,FALSE()),0),45),IF(Formular!$E$7=STG!$A$13,LEFT(TEXT(VLOOKUP(Formular!J15,'Deutsch als Fremdsprache'!$A$8:$E$22,3,FALSE()),0)&amp;"/"&amp;TEXT(VLOOKUP(Formular!J15,'Deutsch als Fremdsprache'!$A$8:$E$22,4,FALSE()),0),45),IF(Formular!$E$7=STG!$A$14,LEFT(TEXT(VLOOKUP(Formular!J15,'Christliche Studien'!$A$8:$E$18,3,FALSE()),0)&amp;"/"&amp;TEXT(VLOOKUP(Formular!J15,'Christliche Studien'!$A$8:$E$18,4,FALSE()),0),45),IF(Formular!$E$7=STG!$A$15,LEFT(TEXT(VLOOKUP(Formular!J15,'Angl. Studies-English Ling.'!$A$9:$E$26,3,FALSE()),0)&amp;"/"&amp;TEXT(VLOOKUP(Formular!J15,'Angl. Studies-English Ling.'!$A$9:$E$26,4,FALSE()),0),45),IF(Formular!$E$7=STG!$A$16,LEFT(TEXT(VLOOKUP(Formular!J15,'Angl. Studies-PCS'!$A$8:$E$22,3,FALSE()),0)&amp;"/"&amp;TEXT(VLOOKUP(Formular!J15,'Angl. Studies-PCS'!$A$8:$E$22,4,FALSE()),0),45),IF(Formular!$E$7=STG!$A$17,LEFT(TEXT(VLOOKUP(Formular!J15,'Angl. Studies-AMS'!$A$8:$E$20,3,FALSE()),0)&amp;"/"&amp;TEXT(VLOOKUP(Formular!J15,'Angl. Studies-AMS'!$A$8:$E$20,4,FALSE()),0),45),IF(Formular!$E$7=STG!$A$18,LEFT(TEXT(VLOOKUP(Formular!J15,'Theorie des Sozialen-Soziologie'!$A$8:$E$24,3,FALSE()),0)&amp;"/"&amp;TEXT(VLOOKUP(Formular!J15,'Theorie des Sozialen-Soziologie'!$A$8:$E$24,4,FALSE()),0),45),IF(Formular!$E$7=STG!$A$19,LEFT(TEXT(VLOOKUP(Formular!J15,'Theorie des Sozialen-Philo'!$A$8:$E$25,3,FALSE()),0)&amp;"/"&amp;TEXT(VLOOKUP(Formular!J15,'Theorie des Sozialen-Philo'!$A$8:$E$25,4,FALSE()),0),45),IF(Formular!$E$7=STG!$A$20,LEFT(TEXT(VLOOKUP(Formular!J15,Kommunikationswissenschaft!$A$10:$E$42,3,FALSE()),0)&amp;"/"&amp;TEXT(VLOOKUP(Formular!J15,Kommunikationswissenschaft!$A$10:$E$42,4,FALSE()),0),45))))))))))))))))))),"")</f>
        <v/>
      </c>
      <c r="L15" s="13"/>
      <c r="M15" s="24" t="str">
        <f>IF(OR(J15="",L15="A",L15="B",L15="C",L15="D"),"",IF(J15&gt;0,IF(Formular!$E$7=STG!$A$3,VLOOKUP(Formular!J15,'Spanische Sprache und Kultur'!$A$8:$E$22,5,FALSE()),IF(Formular!$E$7=STG!$A$4,VLOOKUP(Formular!J15,Philosophie!$A$9:$E$43,5,FALSE()),IF(Formular!$E$7=STG!$A$5,VLOOKUP(Formular!J15,Niederlandistik!$A$9:$E$26,5,FALSE()),IF(Formular!$E$7=STG!$A$6,VLOOKUP(Formular!J15,'Literatur und Medienpraxis'!$A$8:$E$15,5,FALSE()),IF(Formular!$E$7=STG!$A$7,VLOOKUP(Formular!J15,'Geschichtspraxis interkulturell'!$A$8:$E$19,5,FALSE()),IF(Formular!$E$7=STG!$A$8,VLOOKUP(Formular!J15,Geschichte!$A$8:$E$15,5,FALSE()),IF(Formular!$E$7=STG!$A$9,VLOOKUP(Formular!J15,'Germanistik Mediävistik'!$A$8:$E$17,5,FALSE()),IF(Formular!$E$7=STG!$A$10,VLOOKUP(Formular!J15,'German Literaturwissenschaft'!$A$8:$E$17,5,FALSE()),IF(Formular!$E$7=STG!$A$11,VLOOKUP(Formular!J15,'German Linguistik'!$A$8:$E$17,5,FALSE()),IF(Formular!$E$7=STG!$A$12,VLOOKUP(Formular!J15,'Französiche Sprache und Kultur'!$A$8:$E$22,5,FALSE()),IF(Formular!$E$7=STG!$A$13,VLOOKUP(Formular!J15,'Deutsch als Fremdsprache'!$A$8:$E$22,5,FALSE()),IF(Formular!$E$7=STG!$A$14,VLOOKUP(Formular!J15,'Christliche Studien'!$A$8:$E$18,5,FALSE()),IF(Formular!$E$7=STG!$A$15,VLOOKUP(Formular!J15,'Angl. Studies-English Ling.'!$A$9:$E$26,5,FALSE()),IF(Formular!$E$7=STG!$A$16,VLOOKUP(Formular!J15,'Angl. Studies-PCS'!$A$8:$E$22,5,FALSE()),IF(Formular!$E$7=STG!$A$17,VLOOKUP(Formular!J15,'Angl. Studies-AMS'!$A$8:$E$20,5,FALSE()),IF(Formular!$E$7=STG!$A$18,VLOOKUP(Formular!J15,'Theorie des Sozialen-Soziologie'!$A$8:$E$24,5,FALSE()),IF(Formular!$E$7=STG!$A$19,VLOOKUP(Formular!J15,'Theorie des Sozialen-Philo'!$A$8:$E$25,5,FALSE()),IF(Formular!$E$7=STG!$A$20,VLOOKUP(Formular!J15,Kommunikationswissenschaft!$A$10:$E$42,5,FALSE()))))))))))))))))))),""))</f>
        <v/>
      </c>
      <c r="N15" s="22"/>
      <c r="O15" s="23"/>
    </row>
    <row r="16" spans="2:19" x14ac:dyDescent="0.25">
      <c r="B16" s="87"/>
      <c r="C16" s="87"/>
      <c r="D16" s="13"/>
      <c r="E16" s="14"/>
      <c r="F16" s="15"/>
      <c r="G16" s="16"/>
      <c r="H16" s="17"/>
      <c r="I16" s="18" t="str">
        <f>IF(H16&gt;0,IF(Formular!$E$7=STG!$A$3,VLOOKUP(Formular!H16,'Spanische Sprache und Kultur'!$A$8:$E$22,4,FALSE()),IF(Formular!$E$7=STG!$A$4,VLOOKUP(Formular!H16,Philosophie!$A$9:$E$43,4,FALSE()),IF(Formular!$E$7=STG!$A$5,VLOOKUP(Formular!H16,Niederlandistik!$A$9:$E$26,4,FALSE()),IF(Formular!$E$7=STG!$A$6,VLOOKUP(Formular!H16,'Literatur und Medienpraxis'!$A$8:$E$15,4,FALSE()),IF(Formular!$E$7=STG!$A$7,VLOOKUP(Formular!H16,'Geschichtspraxis interkulturell'!$A$8:$E$19,4,FALSE()),IF(Formular!$E$7=STG!$A$8,VLOOKUP(Formular!H16,Geschichte!$A$8:$E$15,4,FALSE()),IF(Formular!$E$7=STG!$A$9,VLOOKUP(Formular!H16,'Germanistik Mediävistik'!$A$8:$E$17,4,FALSE()),IF(Formular!$E$7=STG!$A$10,VLOOKUP(Formular!H16,'German Literaturwissenschaft'!$A$8:$E$17,4,FALSE()),IF(Formular!$E$7=STG!$A$11,VLOOKUP(Formular!H16,'German Linguistik'!$A$8:$E$17,4,FALSE()),IF(Formular!$E$7=STG!$A$12,VLOOKUP(Formular!H16,'Französiche Sprache und Kultur'!$A$8:$E$22,4,FALSE()),IF(Formular!$E$7=STG!$A$13,VLOOKUP(Formular!H16,'Deutsch als Fremdsprache'!$A$8:$E$22,4,FALSE()),IF(Formular!$E$7=STG!$A$14,VLOOKUP(Formular!H16,'Christliche Studien'!$A$8:$E$18,4,FALSE()),IF(Formular!$E$7=STG!$A$15,VLOOKUP(Formular!H16,'Angl. Studies-English Ling.'!$A$9:$E$26,4,FALSE()),IF(Formular!$E$7=STG!$A$16,VLOOKUP(Formular!H16,'Angl. Studies-PCS'!$A$8:$E$22,4,FALSE()),IF(Formular!$E$7=STG!$A$17,VLOOKUP(Formular!H16,'Angl. Studies-AMS'!$A$8:$E$20,4,FALSE()),IF(Formular!$E$7=STG!$A$18,VLOOKUP(Formular!H16,'Theorie des Sozialen-Soziologie'!$A$8:$E$24,4,FALSE()),IF(Formular!$E$7=STG!$A$19,VLOOKUP(Formular!H16,'Theorie des Sozialen-Philo'!$A$8:$E$25,4,FALSE()),IF(Formular!$E$7=STG!$A$20,VLOOKUP(Formular!H16,Kommunikationswissenschaft!$A$10:$E$42,4,FALSE()))))))))))))))))))),"")</f>
        <v/>
      </c>
      <c r="J16" s="19"/>
      <c r="K16" s="20" t="str">
        <f>IF(J16&gt;0,IF(Formular!$E$7=STG!$A$3,LEFT(TEXT(VLOOKUP(Formular!J16,'Spanische Sprache und Kultur'!$A$8:$E$22,3,FALSE()),0)&amp;"/"&amp;TEXT(VLOOKUP(Formular!J16,'Spanische Sprache und Kultur'!$A$8:$E$22,4,FALSE()),0),45),IF(Formular!$E$7=STG!$A$4,LEFT(TEXT(VLOOKUP(Formular!J16,Philosophie!$A$9:$E$43,3,FALSE()),0)&amp;"/"&amp;TEXT(VLOOKUP(Formular!J16,Philosophie!$A$9:$E$43,4,FALSE()),0),45),IF(Formular!$E$7=STG!$A$5,LEFT(TEXT(VLOOKUP(Formular!J16,Niederlandistik!$A$9:$E$26,3,FALSE()),0)&amp;"/"&amp;TEXT(VLOOKUP(Formular!J16,Niederlandistik!$A$9:$E$26,4,FALSE()),0),45),IF(Formular!$E$7=STG!$A$6,LEFT(TEXT(VLOOKUP(Formular!J16,'Literatur und Medienpraxis'!$A$8:$E$15,3,FALSE()),0)&amp;"/"&amp;TEXT(VLOOKUP(Formular!J16,'Literatur und Medienpraxis'!$A$8:$E$15,4,FALSE()),0),45),IF(Formular!$E$7=STG!$A$7,LEFT(TEXT(VLOOKUP(Formular!J16,'Geschichtspraxis interkulturell'!$A$8:$E$19,3,FALSE()),0)&amp;"/"&amp;TEXT(VLOOKUP(Formular!J16,'Geschichtspraxis interkulturell'!$A$8:$E$19,4,FALSE()),0),45),IF(Formular!$E$7=STG!$A$8,LEFT(TEXT(VLOOKUP(Formular!J16,Geschichte!$A$8:$E$15,3,FALSE()),0)&amp;"/"&amp;TEXT(VLOOKUP(Formular!J16,Geschichte!$A$8:$E$15,4,FALSE()),0),45),IF(Formular!$E$7=STG!$A$9,LEFT(TEXT(VLOOKUP(Formular!J16,'Germanistik Mediävistik'!$A$8:$E$17,3,FALSE()),0)&amp;"/"&amp;TEXT(VLOOKUP(Formular!J16,'Germanistik Mediävistik'!$A$8:$E$17,4,FALSE()),0),45),IF(Formular!$E$7=STG!$A$10,LEFT(TEXT(VLOOKUP(Formular!J16,'German Literaturwissenschaft'!$A$8:$E$17,3,FALSE()),0)&amp;"/"&amp;TEXT(VLOOKUP(Formular!J16,'German Literaturwissenschaft'!$A$8:$E$17,4,FALSE()),0),45),IF(Formular!$E$7=STG!$A$11,LEFT(TEXT(VLOOKUP(Formular!J16,'German Linguistik'!$A$8:$E$17,3,FALSE()),0)&amp;"/"&amp;TEXT(VLOOKUP(Formular!J16,'German Linguistik'!$A$8:$E$17,4,FALSE()),0),45),IF(Formular!$E$7=STG!$A$12,LEFT(TEXT(VLOOKUP(Formular!J16,'Französiche Sprache und Kultur'!$A$8:$E$22,3,FALSE()),0)&amp;"/"&amp;TEXT(VLOOKUP(Formular!J16,'Französiche Sprache und Kultur'!$A$8:$E$22,4,FALSE()),0),45),IF(Formular!$E$7=STG!$A$13,LEFT(TEXT(VLOOKUP(Formular!J16,'Deutsch als Fremdsprache'!$A$8:$E$22,3,FALSE()),0)&amp;"/"&amp;TEXT(VLOOKUP(Formular!J16,'Deutsch als Fremdsprache'!$A$8:$E$22,4,FALSE()),0),45),IF(Formular!$E$7=STG!$A$14,LEFT(TEXT(VLOOKUP(Formular!J16,'Christliche Studien'!$A$8:$E$18,3,FALSE()),0)&amp;"/"&amp;TEXT(VLOOKUP(Formular!J16,'Christliche Studien'!$A$8:$E$18,4,FALSE()),0),45),IF(Formular!$E$7=STG!$A$15,LEFT(TEXT(VLOOKUP(Formular!J16,'Angl. Studies-English Ling.'!$A$9:$E$26,3,FALSE()),0)&amp;"/"&amp;TEXT(VLOOKUP(Formular!J16,'Angl. Studies-English Ling.'!$A$9:$E$26,4,FALSE()),0),45),IF(Formular!$E$7=STG!$A$16,LEFT(TEXT(VLOOKUP(Formular!J16,'Angl. Studies-PCS'!$A$8:$E$22,3,FALSE()),0)&amp;"/"&amp;TEXT(VLOOKUP(Formular!J16,'Angl. Studies-PCS'!$A$8:$E$22,4,FALSE()),0),45),IF(Formular!$E$7=STG!$A$17,LEFT(TEXT(VLOOKUP(Formular!J16,'Angl. Studies-AMS'!$A$8:$E$20,3,FALSE()),0)&amp;"/"&amp;TEXT(VLOOKUP(Formular!J16,'Angl. Studies-AMS'!$A$8:$E$20,4,FALSE()),0),45),IF(Formular!$E$7=STG!$A$18,LEFT(TEXT(VLOOKUP(Formular!J16,'Theorie des Sozialen-Soziologie'!$A$8:$E$24,3,FALSE()),0)&amp;"/"&amp;TEXT(VLOOKUP(Formular!J16,'Theorie des Sozialen-Soziologie'!$A$8:$E$24,4,FALSE()),0),45),IF(Formular!$E$7=STG!$A$19,LEFT(TEXT(VLOOKUP(Formular!J16,'Theorie des Sozialen-Philo'!$A$8:$E$25,3,FALSE()),0)&amp;"/"&amp;TEXT(VLOOKUP(Formular!J16,'Theorie des Sozialen-Philo'!$A$8:$E$25,4,FALSE()),0),45),IF(Formular!$E$7=STG!$A$20,LEFT(TEXT(VLOOKUP(Formular!J16,Kommunikationswissenschaft!$A$10:$E$42,3,FALSE()),0)&amp;"/"&amp;TEXT(VLOOKUP(Formular!J16,Kommunikationswissenschaft!$A$10:$E$42,4,FALSE()),0),45))))))))))))))))))),"")</f>
        <v/>
      </c>
      <c r="L16" s="13"/>
      <c r="M16" s="24" t="str">
        <f>IF(OR(J16="",L16="A",L16="B",L16="C",L16="D"),"",IF(J16&gt;0,IF(Formular!$E$7=STG!$A$3,VLOOKUP(Formular!J16,'Spanische Sprache und Kultur'!$A$8:$E$22,5,FALSE()),IF(Formular!$E$7=STG!$A$4,VLOOKUP(Formular!J16,Philosophie!$A$9:$E$43,5,FALSE()),IF(Formular!$E$7=STG!$A$5,VLOOKUP(Formular!J16,Niederlandistik!$A$9:$E$26,5,FALSE()),IF(Formular!$E$7=STG!$A$6,VLOOKUP(Formular!J16,'Literatur und Medienpraxis'!$A$8:$E$15,5,FALSE()),IF(Formular!$E$7=STG!$A$7,VLOOKUP(Formular!J16,'Geschichtspraxis interkulturell'!$A$8:$E$19,5,FALSE()),IF(Formular!$E$7=STG!$A$8,VLOOKUP(Formular!J16,Geschichte!$A$8:$E$15,5,FALSE()),IF(Formular!$E$7=STG!$A$9,VLOOKUP(Formular!J16,'Germanistik Mediävistik'!$A$8:$E$17,5,FALSE()),IF(Formular!$E$7=STG!$A$10,VLOOKUP(Formular!J16,'German Literaturwissenschaft'!$A$8:$E$17,5,FALSE()),IF(Formular!$E$7=STG!$A$11,VLOOKUP(Formular!J16,'German Linguistik'!$A$8:$E$17,5,FALSE()),IF(Formular!$E$7=STG!$A$12,VLOOKUP(Formular!J16,'Französiche Sprache und Kultur'!$A$8:$E$22,5,FALSE()),IF(Formular!$E$7=STG!$A$13,VLOOKUP(Formular!J16,'Deutsch als Fremdsprache'!$A$8:$E$22,5,FALSE()),IF(Formular!$E$7=STG!$A$14,VLOOKUP(Formular!J16,'Christliche Studien'!$A$8:$E$18,5,FALSE()),IF(Formular!$E$7=STG!$A$15,VLOOKUP(Formular!J16,'Angl. Studies-English Ling.'!$A$9:$E$26,5,FALSE()),IF(Formular!$E$7=STG!$A$16,VLOOKUP(Formular!J16,'Angl. Studies-PCS'!$A$8:$E$22,5,FALSE()),IF(Formular!$E$7=STG!$A$17,VLOOKUP(Formular!J16,'Angl. Studies-AMS'!$A$8:$E$20,5,FALSE()),IF(Formular!$E$7=STG!$A$18,VLOOKUP(Formular!J16,'Theorie des Sozialen-Soziologie'!$A$8:$E$24,5,FALSE()),IF(Formular!$E$7=STG!$A$19,VLOOKUP(Formular!J16,'Theorie des Sozialen-Philo'!$A$8:$E$25,5,FALSE()),IF(Formular!$E$7=STG!$A$20,VLOOKUP(Formular!J16,Kommunikationswissenschaft!$A$10:$E$42,5,FALSE()))))))))))))))))))),""))</f>
        <v/>
      </c>
      <c r="N16" s="22"/>
      <c r="O16" s="23"/>
    </row>
    <row r="17" spans="2:15" x14ac:dyDescent="0.25">
      <c r="B17" s="87"/>
      <c r="C17" s="87"/>
      <c r="D17" s="13"/>
      <c r="E17" s="14"/>
      <c r="F17" s="15"/>
      <c r="G17" s="16"/>
      <c r="H17" s="17"/>
      <c r="I17" s="18" t="str">
        <f>IF(H17&gt;0,IF(Formular!$E$7=STG!$A$3,VLOOKUP(Formular!H17,'Spanische Sprache und Kultur'!$A$8:$E$22,4,FALSE()),IF(Formular!$E$7=STG!$A$4,VLOOKUP(Formular!H17,Philosophie!$A$9:$E$43,4,FALSE()),IF(Formular!$E$7=STG!$A$5,VLOOKUP(Formular!H17,Niederlandistik!$A$9:$E$26,4,FALSE()),IF(Formular!$E$7=STG!$A$6,VLOOKUP(Formular!H17,'Literatur und Medienpraxis'!$A$8:$E$15,4,FALSE()),IF(Formular!$E$7=STG!$A$7,VLOOKUP(Formular!H17,'Geschichtspraxis interkulturell'!$A$8:$E$19,4,FALSE()),IF(Formular!$E$7=STG!$A$8,VLOOKUP(Formular!H17,Geschichte!$A$8:$E$15,4,FALSE()),IF(Formular!$E$7=STG!$A$9,VLOOKUP(Formular!H17,'Germanistik Mediävistik'!$A$8:$E$17,4,FALSE()),IF(Formular!$E$7=STG!$A$10,VLOOKUP(Formular!H17,'German Literaturwissenschaft'!$A$8:$E$17,4,FALSE()),IF(Formular!$E$7=STG!$A$11,VLOOKUP(Formular!H17,'German Linguistik'!$A$8:$E$17,4,FALSE()),IF(Formular!$E$7=STG!$A$12,VLOOKUP(Formular!H17,'Französiche Sprache und Kultur'!$A$8:$E$22,4,FALSE()),IF(Formular!$E$7=STG!$A$13,VLOOKUP(Formular!H17,'Deutsch als Fremdsprache'!$A$8:$E$22,4,FALSE()),IF(Formular!$E$7=STG!$A$14,VLOOKUP(Formular!H17,'Christliche Studien'!$A$8:$E$18,4,FALSE()),IF(Formular!$E$7=STG!$A$15,VLOOKUP(Formular!H17,'Angl. Studies-English Ling.'!$A$9:$E$26,4,FALSE()),IF(Formular!$E$7=STG!$A$16,VLOOKUP(Formular!H17,'Angl. Studies-PCS'!$A$8:$E$22,4,FALSE()),IF(Formular!$E$7=STG!$A$17,VLOOKUP(Formular!H17,'Angl. Studies-AMS'!$A$8:$E$20,4,FALSE()),IF(Formular!$E$7=STG!$A$18,VLOOKUP(Formular!H17,'Theorie des Sozialen-Soziologie'!$A$8:$E$24,4,FALSE()),IF(Formular!$E$7=STG!$A$19,VLOOKUP(Formular!H17,'Theorie des Sozialen-Philo'!$A$8:$E$25,4,FALSE()),IF(Formular!$E$7=STG!$A$20,VLOOKUP(Formular!H17,Kommunikationswissenschaft!$A$10:$E$42,4,FALSE()))))))))))))))))))),"")</f>
        <v/>
      </c>
      <c r="J17" s="19"/>
      <c r="K17" s="20" t="str">
        <f>IF(J17&gt;0,IF(Formular!$E$7=STG!$A$3,LEFT(TEXT(VLOOKUP(Formular!J17,'Spanische Sprache und Kultur'!$A$8:$E$22,3,FALSE()),0)&amp;"/"&amp;TEXT(VLOOKUP(Formular!J17,'Spanische Sprache und Kultur'!$A$8:$E$22,4,FALSE()),0),45),IF(Formular!$E$7=STG!$A$4,LEFT(TEXT(VLOOKUP(Formular!J17,Philosophie!$A$9:$E$43,3,FALSE()),0)&amp;"/"&amp;TEXT(VLOOKUP(Formular!J17,Philosophie!$A$9:$E$43,4,FALSE()),0),45),IF(Formular!$E$7=STG!$A$5,LEFT(TEXT(VLOOKUP(Formular!J17,Niederlandistik!$A$9:$E$26,3,FALSE()),0)&amp;"/"&amp;TEXT(VLOOKUP(Formular!J17,Niederlandistik!$A$9:$E$26,4,FALSE()),0),45),IF(Formular!$E$7=STG!$A$6,LEFT(TEXT(VLOOKUP(Formular!J17,'Literatur und Medienpraxis'!$A$8:$E$15,3,FALSE()),0)&amp;"/"&amp;TEXT(VLOOKUP(Formular!J17,'Literatur und Medienpraxis'!$A$8:$E$15,4,FALSE()),0),45),IF(Formular!$E$7=STG!$A$7,LEFT(TEXT(VLOOKUP(Formular!J17,'Geschichtspraxis interkulturell'!$A$8:$E$19,3,FALSE()),0)&amp;"/"&amp;TEXT(VLOOKUP(Formular!J17,'Geschichtspraxis interkulturell'!$A$8:$E$19,4,FALSE()),0),45),IF(Formular!$E$7=STG!$A$8,LEFT(TEXT(VLOOKUP(Formular!J17,Geschichte!$A$8:$E$15,3,FALSE()),0)&amp;"/"&amp;TEXT(VLOOKUP(Formular!J17,Geschichte!$A$8:$E$15,4,FALSE()),0),45),IF(Formular!$E$7=STG!$A$9,LEFT(TEXT(VLOOKUP(Formular!J17,'Germanistik Mediävistik'!$A$8:$E$17,3,FALSE()),0)&amp;"/"&amp;TEXT(VLOOKUP(Formular!J17,'Germanistik Mediävistik'!$A$8:$E$17,4,FALSE()),0),45),IF(Formular!$E$7=STG!$A$10,LEFT(TEXT(VLOOKUP(Formular!J17,'German Literaturwissenschaft'!$A$8:$E$17,3,FALSE()),0)&amp;"/"&amp;TEXT(VLOOKUP(Formular!J17,'German Literaturwissenschaft'!$A$8:$E$17,4,FALSE()),0),45),IF(Formular!$E$7=STG!$A$11,LEFT(TEXT(VLOOKUP(Formular!J17,'German Linguistik'!$A$8:$E$17,3,FALSE()),0)&amp;"/"&amp;TEXT(VLOOKUP(Formular!J17,'German Linguistik'!$A$8:$E$17,4,FALSE()),0),45),IF(Formular!$E$7=STG!$A$12,LEFT(TEXT(VLOOKUP(Formular!J17,'Französiche Sprache und Kultur'!$A$8:$E$22,3,FALSE()),0)&amp;"/"&amp;TEXT(VLOOKUP(Formular!J17,'Französiche Sprache und Kultur'!$A$8:$E$22,4,FALSE()),0),45),IF(Formular!$E$7=STG!$A$13,LEFT(TEXT(VLOOKUP(Formular!J17,'Deutsch als Fremdsprache'!$A$8:$E$22,3,FALSE()),0)&amp;"/"&amp;TEXT(VLOOKUP(Formular!J17,'Deutsch als Fremdsprache'!$A$8:$E$22,4,FALSE()),0),45),IF(Formular!$E$7=STG!$A$14,LEFT(TEXT(VLOOKUP(Formular!J17,'Christliche Studien'!$A$8:$E$18,3,FALSE()),0)&amp;"/"&amp;TEXT(VLOOKUP(Formular!J17,'Christliche Studien'!$A$8:$E$18,4,FALSE()),0),45),IF(Formular!$E$7=STG!$A$15,LEFT(TEXT(VLOOKUP(Formular!J17,'Angl. Studies-English Ling.'!$A$9:$E$26,3,FALSE()),0)&amp;"/"&amp;TEXT(VLOOKUP(Formular!J17,'Angl. Studies-English Ling.'!$A$9:$E$26,4,FALSE()),0),45),IF(Formular!$E$7=STG!$A$16,LEFT(TEXT(VLOOKUP(Formular!J17,'Angl. Studies-PCS'!$A$8:$E$22,3,FALSE()),0)&amp;"/"&amp;TEXT(VLOOKUP(Formular!J17,'Angl. Studies-PCS'!$A$8:$E$22,4,FALSE()),0),45),IF(Formular!$E$7=STG!$A$17,LEFT(TEXT(VLOOKUP(Formular!J17,'Angl. Studies-AMS'!$A$8:$E$20,3,FALSE()),0)&amp;"/"&amp;TEXT(VLOOKUP(Formular!J17,'Angl. Studies-AMS'!$A$8:$E$20,4,FALSE()),0),45),IF(Formular!$E$7=STG!$A$18,LEFT(TEXT(VLOOKUP(Formular!J17,'Theorie des Sozialen-Soziologie'!$A$8:$E$24,3,FALSE()),0)&amp;"/"&amp;TEXT(VLOOKUP(Formular!J17,'Theorie des Sozialen-Soziologie'!$A$8:$E$24,4,FALSE()),0),45),IF(Formular!$E$7=STG!$A$19,LEFT(TEXT(VLOOKUP(Formular!J17,'Theorie des Sozialen-Philo'!$A$8:$E$25,3,FALSE()),0)&amp;"/"&amp;TEXT(VLOOKUP(Formular!J17,'Theorie des Sozialen-Philo'!$A$8:$E$25,4,FALSE()),0),45),IF(Formular!$E$7=STG!$A$20,LEFT(TEXT(VLOOKUP(Formular!J17,Kommunikationswissenschaft!$A$10:$E$42,3,FALSE()),0)&amp;"/"&amp;TEXT(VLOOKUP(Formular!J17,Kommunikationswissenschaft!$A$10:$E$42,4,FALSE()),0),45))))))))))))))))))),"")</f>
        <v/>
      </c>
      <c r="L17" s="13"/>
      <c r="M17" s="24" t="str">
        <f>IF(OR(J17="",L17="A",L17="B",L17="C",L17="D"),"",IF(J17&gt;0,IF(Formular!$E$7=STG!$A$3,VLOOKUP(Formular!J17,'Spanische Sprache und Kultur'!$A$8:$E$22,5,FALSE()),IF(Formular!$E$7=STG!$A$4,VLOOKUP(Formular!J17,Philosophie!$A$9:$E$43,5,FALSE()),IF(Formular!$E$7=STG!$A$5,VLOOKUP(Formular!J17,Niederlandistik!$A$9:$E$26,5,FALSE()),IF(Formular!$E$7=STG!$A$6,VLOOKUP(Formular!J17,'Literatur und Medienpraxis'!$A$8:$E$15,5,FALSE()),IF(Formular!$E$7=STG!$A$7,VLOOKUP(Formular!J17,'Geschichtspraxis interkulturell'!$A$8:$E$19,5,FALSE()),IF(Formular!$E$7=STG!$A$8,VLOOKUP(Formular!J17,Geschichte!$A$8:$E$15,5,FALSE()),IF(Formular!$E$7=STG!$A$9,VLOOKUP(Formular!J17,'Germanistik Mediävistik'!$A$8:$E$17,5,FALSE()),IF(Formular!$E$7=STG!$A$10,VLOOKUP(Formular!J17,'German Literaturwissenschaft'!$A$8:$E$17,5,FALSE()),IF(Formular!$E$7=STG!$A$11,VLOOKUP(Formular!J17,'German Linguistik'!$A$8:$E$17,5,FALSE()),IF(Formular!$E$7=STG!$A$12,VLOOKUP(Formular!J17,'Französiche Sprache und Kultur'!$A$8:$E$22,5,FALSE()),IF(Formular!$E$7=STG!$A$13,VLOOKUP(Formular!J17,'Deutsch als Fremdsprache'!$A$8:$E$22,5,FALSE()),IF(Formular!$E$7=STG!$A$14,VLOOKUP(Formular!J17,'Christliche Studien'!$A$8:$E$18,5,FALSE()),IF(Formular!$E$7=STG!$A$15,VLOOKUP(Formular!J17,'Angl. Studies-English Ling.'!$A$9:$E$26,5,FALSE()),IF(Formular!$E$7=STG!$A$16,VLOOKUP(Formular!J17,'Angl. Studies-PCS'!$A$8:$E$22,5,FALSE()),IF(Formular!$E$7=STG!$A$17,VLOOKUP(Formular!J17,'Angl. Studies-AMS'!$A$8:$E$20,5,FALSE()),IF(Formular!$E$7=STG!$A$18,VLOOKUP(Formular!J17,'Theorie des Sozialen-Soziologie'!$A$8:$E$24,5,FALSE()),IF(Formular!$E$7=STG!$A$19,VLOOKUP(Formular!J17,'Theorie des Sozialen-Philo'!$A$8:$E$25,5,FALSE()),IF(Formular!$E$7=STG!$A$20,VLOOKUP(Formular!J17,Kommunikationswissenschaft!$A$10:$E$42,5,FALSE()))))))))))))))))))),""))</f>
        <v/>
      </c>
      <c r="N17" s="22"/>
      <c r="O17" s="23"/>
    </row>
    <row r="18" spans="2:15" x14ac:dyDescent="0.25">
      <c r="B18" s="87"/>
      <c r="C18" s="87"/>
      <c r="D18" s="13"/>
      <c r="E18" s="14"/>
      <c r="F18" s="15"/>
      <c r="G18" s="16"/>
      <c r="H18" s="17"/>
      <c r="I18" s="18" t="str">
        <f>IF(H18&gt;0,IF(Formular!$E$7=STG!$A$3,VLOOKUP(Formular!H18,'Spanische Sprache und Kultur'!$A$8:$E$22,4,FALSE()),IF(Formular!$E$7=STG!$A$4,VLOOKUP(Formular!H18,Philosophie!$A$9:$E$43,4,FALSE()),IF(Formular!$E$7=STG!$A$5,VLOOKUP(Formular!H18,Niederlandistik!$A$9:$E$26,4,FALSE()),IF(Formular!$E$7=STG!$A$6,VLOOKUP(Formular!H18,'Literatur und Medienpraxis'!$A$8:$E$15,4,FALSE()),IF(Formular!$E$7=STG!$A$7,VLOOKUP(Formular!H18,'Geschichtspraxis interkulturell'!$A$8:$E$19,4,FALSE()),IF(Formular!$E$7=STG!$A$8,VLOOKUP(Formular!H18,Geschichte!$A$8:$E$15,4,FALSE()),IF(Formular!$E$7=STG!$A$9,VLOOKUP(Formular!H18,'Germanistik Mediävistik'!$A$8:$E$17,4,FALSE()),IF(Formular!$E$7=STG!$A$10,VLOOKUP(Formular!H18,'German Literaturwissenschaft'!$A$8:$E$17,4,FALSE()),IF(Formular!$E$7=STG!$A$11,VLOOKUP(Formular!H18,'German Linguistik'!$A$8:$E$17,4,FALSE()),IF(Formular!$E$7=STG!$A$12,VLOOKUP(Formular!H18,'Französiche Sprache und Kultur'!$A$8:$E$22,4,FALSE()),IF(Formular!$E$7=STG!$A$13,VLOOKUP(Formular!H18,'Deutsch als Fremdsprache'!$A$8:$E$22,4,FALSE()),IF(Formular!$E$7=STG!$A$14,VLOOKUP(Formular!H18,'Christliche Studien'!$A$8:$E$18,4,FALSE()),IF(Formular!$E$7=STG!$A$15,VLOOKUP(Formular!H18,'Angl. Studies-English Ling.'!$A$9:$E$26,4,FALSE()),IF(Formular!$E$7=STG!$A$16,VLOOKUP(Formular!H18,'Angl. Studies-PCS'!$A$8:$E$22,4,FALSE()),IF(Formular!$E$7=STG!$A$17,VLOOKUP(Formular!H18,'Angl. Studies-AMS'!$A$8:$E$20,4,FALSE()),IF(Formular!$E$7=STG!$A$18,VLOOKUP(Formular!H18,'Theorie des Sozialen-Soziologie'!$A$8:$E$24,4,FALSE()),IF(Formular!$E$7=STG!$A$19,VLOOKUP(Formular!H18,'Theorie des Sozialen-Philo'!$A$8:$E$25,4,FALSE()),IF(Formular!$E$7=STG!$A$20,VLOOKUP(Formular!H18,Kommunikationswissenschaft!$A$10:$E$42,4,FALSE()))))))))))))))))))),"")</f>
        <v/>
      </c>
      <c r="J18" s="19"/>
      <c r="K18" s="20" t="str">
        <f>IF(J18&gt;0,IF(Formular!$E$7=STG!$A$3,LEFT(TEXT(VLOOKUP(Formular!J18,'Spanische Sprache und Kultur'!$A$8:$E$22,3,FALSE()),0)&amp;"/"&amp;TEXT(VLOOKUP(Formular!J18,'Spanische Sprache und Kultur'!$A$8:$E$22,4,FALSE()),0),45),IF(Formular!$E$7=STG!$A$4,LEFT(TEXT(VLOOKUP(Formular!J18,Philosophie!$A$9:$E$43,3,FALSE()),0)&amp;"/"&amp;TEXT(VLOOKUP(Formular!J18,Philosophie!$A$9:$E$43,4,FALSE()),0),45),IF(Formular!$E$7=STG!$A$5,LEFT(TEXT(VLOOKUP(Formular!J18,Niederlandistik!$A$9:$E$26,3,FALSE()),0)&amp;"/"&amp;TEXT(VLOOKUP(Formular!J18,Niederlandistik!$A$9:$E$26,4,FALSE()),0),45),IF(Formular!$E$7=STG!$A$6,LEFT(TEXT(VLOOKUP(Formular!J18,'Literatur und Medienpraxis'!$A$8:$E$15,3,FALSE()),0)&amp;"/"&amp;TEXT(VLOOKUP(Formular!J18,'Literatur und Medienpraxis'!$A$8:$E$15,4,FALSE()),0),45),IF(Formular!$E$7=STG!$A$7,LEFT(TEXT(VLOOKUP(Formular!J18,'Geschichtspraxis interkulturell'!$A$8:$E$19,3,FALSE()),0)&amp;"/"&amp;TEXT(VLOOKUP(Formular!J18,'Geschichtspraxis interkulturell'!$A$8:$E$19,4,FALSE()),0),45),IF(Formular!$E$7=STG!$A$8,LEFT(TEXT(VLOOKUP(Formular!J18,Geschichte!$A$8:$E$15,3,FALSE()),0)&amp;"/"&amp;TEXT(VLOOKUP(Formular!J18,Geschichte!$A$8:$E$15,4,FALSE()),0),45),IF(Formular!$E$7=STG!$A$9,LEFT(TEXT(VLOOKUP(Formular!J18,'Germanistik Mediävistik'!$A$8:$E$17,3,FALSE()),0)&amp;"/"&amp;TEXT(VLOOKUP(Formular!J18,'Germanistik Mediävistik'!$A$8:$E$17,4,FALSE()),0),45),IF(Formular!$E$7=STG!$A$10,LEFT(TEXT(VLOOKUP(Formular!J18,'German Literaturwissenschaft'!$A$8:$E$17,3,FALSE()),0)&amp;"/"&amp;TEXT(VLOOKUP(Formular!J18,'German Literaturwissenschaft'!$A$8:$E$17,4,FALSE()),0),45),IF(Formular!$E$7=STG!$A$11,LEFT(TEXT(VLOOKUP(Formular!J18,'German Linguistik'!$A$8:$E$17,3,FALSE()),0)&amp;"/"&amp;TEXT(VLOOKUP(Formular!J18,'German Linguistik'!$A$8:$E$17,4,FALSE()),0),45),IF(Formular!$E$7=STG!$A$12,LEFT(TEXT(VLOOKUP(Formular!J18,'Französiche Sprache und Kultur'!$A$8:$E$22,3,FALSE()),0)&amp;"/"&amp;TEXT(VLOOKUP(Formular!J18,'Französiche Sprache und Kultur'!$A$8:$E$22,4,FALSE()),0),45),IF(Formular!$E$7=STG!$A$13,LEFT(TEXT(VLOOKUP(Formular!J18,'Deutsch als Fremdsprache'!$A$8:$E$22,3,FALSE()),0)&amp;"/"&amp;TEXT(VLOOKUP(Formular!J18,'Deutsch als Fremdsprache'!$A$8:$E$22,4,FALSE()),0),45),IF(Formular!$E$7=STG!$A$14,LEFT(TEXT(VLOOKUP(Formular!J18,'Christliche Studien'!$A$8:$E$18,3,FALSE()),0)&amp;"/"&amp;TEXT(VLOOKUP(Formular!J18,'Christliche Studien'!$A$8:$E$18,4,FALSE()),0),45),IF(Formular!$E$7=STG!$A$15,LEFT(TEXT(VLOOKUP(Formular!J18,'Angl. Studies-English Ling.'!$A$9:$E$26,3,FALSE()),0)&amp;"/"&amp;TEXT(VLOOKUP(Formular!J18,'Angl. Studies-English Ling.'!$A$9:$E$26,4,FALSE()),0),45),IF(Formular!$E$7=STG!$A$16,LEFT(TEXT(VLOOKUP(Formular!J18,'Angl. Studies-PCS'!$A$8:$E$22,3,FALSE()),0)&amp;"/"&amp;TEXT(VLOOKUP(Formular!J18,'Angl. Studies-PCS'!$A$8:$E$22,4,FALSE()),0),45),IF(Formular!$E$7=STG!$A$17,LEFT(TEXT(VLOOKUP(Formular!J18,'Angl. Studies-AMS'!$A$8:$E$20,3,FALSE()),0)&amp;"/"&amp;TEXT(VLOOKUP(Formular!J18,'Angl. Studies-AMS'!$A$8:$E$20,4,FALSE()),0),45),IF(Formular!$E$7=STG!$A$18,LEFT(TEXT(VLOOKUP(Formular!J18,'Theorie des Sozialen-Soziologie'!$A$8:$E$24,3,FALSE()),0)&amp;"/"&amp;TEXT(VLOOKUP(Formular!J18,'Theorie des Sozialen-Soziologie'!$A$8:$E$24,4,FALSE()),0),45),IF(Formular!$E$7=STG!$A$19,LEFT(TEXT(VLOOKUP(Formular!J18,'Theorie des Sozialen-Philo'!$A$8:$E$25,3,FALSE()),0)&amp;"/"&amp;TEXT(VLOOKUP(Formular!J18,'Theorie des Sozialen-Philo'!$A$8:$E$25,4,FALSE()),0),45),IF(Formular!$E$7=STG!$A$20,LEFT(TEXT(VLOOKUP(Formular!J18,Kommunikationswissenschaft!$A$10:$E$42,3,FALSE()),0)&amp;"/"&amp;TEXT(VLOOKUP(Formular!J18,Kommunikationswissenschaft!$A$10:$E$42,4,FALSE()),0),45))))))))))))))))))),"")</f>
        <v/>
      </c>
      <c r="L18" s="13"/>
      <c r="M18" s="24" t="str">
        <f>IF(OR(J18="",L18="A",L18="B",L18="C",L18="D"),"",IF(J18&gt;0,IF(Formular!$E$7=STG!$A$3,VLOOKUP(Formular!J18,'Spanische Sprache und Kultur'!$A$8:$E$22,5,FALSE()),IF(Formular!$E$7=STG!$A$4,VLOOKUP(Formular!J18,Philosophie!$A$9:$E$43,5,FALSE()),IF(Formular!$E$7=STG!$A$5,VLOOKUP(Formular!J18,Niederlandistik!$A$9:$E$26,5,FALSE()),IF(Formular!$E$7=STG!$A$6,VLOOKUP(Formular!J18,'Literatur und Medienpraxis'!$A$8:$E$15,5,FALSE()),IF(Formular!$E$7=STG!$A$7,VLOOKUP(Formular!J18,'Geschichtspraxis interkulturell'!$A$8:$E$19,5,FALSE()),IF(Formular!$E$7=STG!$A$8,VLOOKUP(Formular!J18,Geschichte!$A$8:$E$15,5,FALSE()),IF(Formular!$E$7=STG!$A$9,VLOOKUP(Formular!J18,'Germanistik Mediävistik'!$A$8:$E$17,5,FALSE()),IF(Formular!$E$7=STG!$A$10,VLOOKUP(Formular!J18,'German Literaturwissenschaft'!$A$8:$E$17,5,FALSE()),IF(Formular!$E$7=STG!$A$11,VLOOKUP(Formular!J18,'German Linguistik'!$A$8:$E$17,5,FALSE()),IF(Formular!$E$7=STG!$A$12,VLOOKUP(Formular!J18,'Französiche Sprache und Kultur'!$A$8:$E$22,5,FALSE()),IF(Formular!$E$7=STG!$A$13,VLOOKUP(Formular!J18,'Deutsch als Fremdsprache'!$A$8:$E$22,5,FALSE()),IF(Formular!$E$7=STG!$A$14,VLOOKUP(Formular!J18,'Christliche Studien'!$A$8:$E$18,5,FALSE()),IF(Formular!$E$7=STG!$A$15,VLOOKUP(Formular!J18,'Angl. Studies-English Ling.'!$A$9:$E$26,5,FALSE()),IF(Formular!$E$7=STG!$A$16,VLOOKUP(Formular!J18,'Angl. Studies-PCS'!$A$8:$E$22,5,FALSE()),IF(Formular!$E$7=STG!$A$17,VLOOKUP(Formular!J18,'Angl. Studies-AMS'!$A$8:$E$20,5,FALSE()),IF(Formular!$E$7=STG!$A$18,VLOOKUP(Formular!J18,'Theorie des Sozialen-Soziologie'!$A$8:$E$24,5,FALSE()),IF(Formular!$E$7=STG!$A$19,VLOOKUP(Formular!J18,'Theorie des Sozialen-Philo'!$A$8:$E$25,5,FALSE()),IF(Formular!$E$7=STG!$A$20,VLOOKUP(Formular!J18,Kommunikationswissenschaft!$A$10:$E$42,5,FALSE()))))))))))))))))))),""))</f>
        <v/>
      </c>
      <c r="N18" s="22"/>
      <c r="O18" s="23"/>
    </row>
    <row r="19" spans="2:15" x14ac:dyDescent="0.25">
      <c r="B19" s="87"/>
      <c r="C19" s="87"/>
      <c r="D19" s="13"/>
      <c r="E19" s="14"/>
      <c r="F19" s="15"/>
      <c r="G19" s="16"/>
      <c r="H19" s="17"/>
      <c r="I19" s="18" t="str">
        <f>IF(H19&gt;0,IF(Formular!$E$7=STG!$A$3,VLOOKUP(Formular!H19,'Spanische Sprache und Kultur'!$A$8:$E$22,4,FALSE()),IF(Formular!$E$7=STG!$A$4,VLOOKUP(Formular!H19,Philosophie!$A$9:$E$43,4,FALSE()),IF(Formular!$E$7=STG!$A$5,VLOOKUP(Formular!H19,Niederlandistik!$A$9:$E$26,4,FALSE()),IF(Formular!$E$7=STG!$A$6,VLOOKUP(Formular!H19,'Literatur und Medienpraxis'!$A$8:$E$15,4,FALSE()),IF(Formular!$E$7=STG!$A$7,VLOOKUP(Formular!H19,'Geschichtspraxis interkulturell'!$A$8:$E$19,4,FALSE()),IF(Formular!$E$7=STG!$A$8,VLOOKUP(Formular!H19,Geschichte!$A$8:$E$15,4,FALSE()),IF(Formular!$E$7=STG!$A$9,VLOOKUP(Formular!H19,'Germanistik Mediävistik'!$A$8:$E$17,4,FALSE()),IF(Formular!$E$7=STG!$A$10,VLOOKUP(Formular!H19,'German Literaturwissenschaft'!$A$8:$E$17,4,FALSE()),IF(Formular!$E$7=STG!$A$11,VLOOKUP(Formular!H19,'German Linguistik'!$A$8:$E$17,4,FALSE()),IF(Formular!$E$7=STG!$A$12,VLOOKUP(Formular!H19,'Französiche Sprache und Kultur'!$A$8:$E$22,4,FALSE()),IF(Formular!$E$7=STG!$A$13,VLOOKUP(Formular!H19,'Deutsch als Fremdsprache'!$A$8:$E$22,4,FALSE()),IF(Formular!$E$7=STG!$A$14,VLOOKUP(Formular!H19,'Christliche Studien'!$A$8:$E$18,4,FALSE()),IF(Formular!$E$7=STG!$A$15,VLOOKUP(Formular!H19,'Angl. Studies-English Ling.'!$A$9:$E$26,4,FALSE()),IF(Formular!$E$7=STG!$A$16,VLOOKUP(Formular!H19,'Angl. Studies-PCS'!$A$8:$E$22,4,FALSE()),IF(Formular!$E$7=STG!$A$17,VLOOKUP(Formular!H19,'Angl. Studies-AMS'!$A$8:$E$20,4,FALSE()),IF(Formular!$E$7=STG!$A$18,VLOOKUP(Formular!H19,'Theorie des Sozialen-Soziologie'!$A$8:$E$24,4,FALSE()),IF(Formular!$E$7=STG!$A$19,VLOOKUP(Formular!H19,'Theorie des Sozialen-Philo'!$A$8:$E$25,4,FALSE()),IF(Formular!$E$7=STG!$A$20,VLOOKUP(Formular!H19,Kommunikationswissenschaft!$A$10:$E$42,4,FALSE()))))))))))))))))))),"")</f>
        <v/>
      </c>
      <c r="J19" s="19"/>
      <c r="K19" s="20" t="str">
        <f>IF(J19&gt;0,IF(Formular!$E$7=STG!$A$3,LEFT(TEXT(VLOOKUP(Formular!J19,'Spanische Sprache und Kultur'!$A$8:$E$22,3,FALSE()),0)&amp;"/"&amp;TEXT(VLOOKUP(Formular!J19,'Spanische Sprache und Kultur'!$A$8:$E$22,4,FALSE()),0),45),IF(Formular!$E$7=STG!$A$4,LEFT(TEXT(VLOOKUP(Formular!J19,Philosophie!$A$9:$E$43,3,FALSE()),0)&amp;"/"&amp;TEXT(VLOOKUP(Formular!J19,Philosophie!$A$9:$E$43,4,FALSE()),0),45),IF(Formular!$E$7=STG!$A$5,LEFT(TEXT(VLOOKUP(Formular!J19,Niederlandistik!$A$9:$E$26,3,FALSE()),0)&amp;"/"&amp;TEXT(VLOOKUP(Formular!J19,Niederlandistik!$A$9:$E$26,4,FALSE()),0),45),IF(Formular!$E$7=STG!$A$6,LEFT(TEXT(VLOOKUP(Formular!J19,'Literatur und Medienpraxis'!$A$8:$E$15,3,FALSE()),0)&amp;"/"&amp;TEXT(VLOOKUP(Formular!J19,'Literatur und Medienpraxis'!$A$8:$E$15,4,FALSE()),0),45),IF(Formular!$E$7=STG!$A$7,LEFT(TEXT(VLOOKUP(Formular!J19,'Geschichtspraxis interkulturell'!$A$8:$E$19,3,FALSE()),0)&amp;"/"&amp;TEXT(VLOOKUP(Formular!J19,'Geschichtspraxis interkulturell'!$A$8:$E$19,4,FALSE()),0),45),IF(Formular!$E$7=STG!$A$8,LEFT(TEXT(VLOOKUP(Formular!J19,Geschichte!$A$8:$E$15,3,FALSE()),0)&amp;"/"&amp;TEXT(VLOOKUP(Formular!J19,Geschichte!$A$8:$E$15,4,FALSE()),0),45),IF(Formular!$E$7=STG!$A$9,LEFT(TEXT(VLOOKUP(Formular!J19,'Germanistik Mediävistik'!$A$8:$E$17,3,FALSE()),0)&amp;"/"&amp;TEXT(VLOOKUP(Formular!J19,'Germanistik Mediävistik'!$A$8:$E$17,4,FALSE()),0),45),IF(Formular!$E$7=STG!$A$10,LEFT(TEXT(VLOOKUP(Formular!J19,'German Literaturwissenschaft'!$A$8:$E$17,3,FALSE()),0)&amp;"/"&amp;TEXT(VLOOKUP(Formular!J19,'German Literaturwissenschaft'!$A$8:$E$17,4,FALSE()),0),45),IF(Formular!$E$7=STG!$A$11,LEFT(TEXT(VLOOKUP(Formular!J19,'German Linguistik'!$A$8:$E$17,3,FALSE()),0)&amp;"/"&amp;TEXT(VLOOKUP(Formular!J19,'German Linguistik'!$A$8:$E$17,4,FALSE()),0),45),IF(Formular!$E$7=STG!$A$12,LEFT(TEXT(VLOOKUP(Formular!J19,'Französiche Sprache und Kultur'!$A$8:$E$22,3,FALSE()),0)&amp;"/"&amp;TEXT(VLOOKUP(Formular!J19,'Französiche Sprache und Kultur'!$A$8:$E$22,4,FALSE()),0),45),IF(Formular!$E$7=STG!$A$13,LEFT(TEXT(VLOOKUP(Formular!J19,'Deutsch als Fremdsprache'!$A$8:$E$22,3,FALSE()),0)&amp;"/"&amp;TEXT(VLOOKUP(Formular!J19,'Deutsch als Fremdsprache'!$A$8:$E$22,4,FALSE()),0),45),IF(Formular!$E$7=STG!$A$14,LEFT(TEXT(VLOOKUP(Formular!J19,'Christliche Studien'!$A$8:$E$18,3,FALSE()),0)&amp;"/"&amp;TEXT(VLOOKUP(Formular!J19,'Christliche Studien'!$A$8:$E$18,4,FALSE()),0),45),IF(Formular!$E$7=STG!$A$15,LEFT(TEXT(VLOOKUP(Formular!J19,'Angl. Studies-English Ling.'!$A$9:$E$26,3,FALSE()),0)&amp;"/"&amp;TEXT(VLOOKUP(Formular!J19,'Angl. Studies-English Ling.'!$A$9:$E$26,4,FALSE()),0),45),IF(Formular!$E$7=STG!$A$16,LEFT(TEXT(VLOOKUP(Formular!J19,'Angl. Studies-PCS'!$A$8:$E$22,3,FALSE()),0)&amp;"/"&amp;TEXT(VLOOKUP(Formular!J19,'Angl. Studies-PCS'!$A$8:$E$22,4,FALSE()),0),45),IF(Formular!$E$7=STG!$A$17,LEFT(TEXT(VLOOKUP(Formular!J19,'Angl. Studies-AMS'!$A$8:$E$20,3,FALSE()),0)&amp;"/"&amp;TEXT(VLOOKUP(Formular!J19,'Angl. Studies-AMS'!$A$8:$E$20,4,FALSE()),0),45),IF(Formular!$E$7=STG!$A$18,LEFT(TEXT(VLOOKUP(Formular!J19,'Theorie des Sozialen-Soziologie'!$A$8:$E$24,3,FALSE()),0)&amp;"/"&amp;TEXT(VLOOKUP(Formular!J19,'Theorie des Sozialen-Soziologie'!$A$8:$E$24,4,FALSE()),0),45),IF(Formular!$E$7=STG!$A$19,LEFT(TEXT(VLOOKUP(Formular!J19,'Theorie des Sozialen-Philo'!$A$8:$E$25,3,FALSE()),0)&amp;"/"&amp;TEXT(VLOOKUP(Formular!J19,'Theorie des Sozialen-Philo'!$A$8:$E$25,4,FALSE()),0),45),IF(Formular!$E$7=STG!$A$20,LEFT(TEXT(VLOOKUP(Formular!J19,Kommunikationswissenschaft!$A$10:$E$42,3,FALSE()),0)&amp;"/"&amp;TEXT(VLOOKUP(Formular!J19,Kommunikationswissenschaft!$A$10:$E$42,4,FALSE()),0),45))))))))))))))))))),"")</f>
        <v/>
      </c>
      <c r="L19" s="13"/>
      <c r="M19" s="24" t="str">
        <f>IF(OR(J19="",L19="A",L19="B",L19="C",L19="D"),"",IF(J19&gt;0,IF(Formular!$E$7=STG!$A$3,VLOOKUP(Formular!J19,'Spanische Sprache und Kultur'!$A$8:$E$22,5,FALSE()),IF(Formular!$E$7=STG!$A$4,VLOOKUP(Formular!J19,Philosophie!$A$9:$E$43,5,FALSE()),IF(Formular!$E$7=STG!$A$5,VLOOKUP(Formular!J19,Niederlandistik!$A$9:$E$26,5,FALSE()),IF(Formular!$E$7=STG!$A$6,VLOOKUP(Formular!J19,'Literatur und Medienpraxis'!$A$8:$E$15,5,FALSE()),IF(Formular!$E$7=STG!$A$7,VLOOKUP(Formular!J19,'Geschichtspraxis interkulturell'!$A$8:$E$19,5,FALSE()),IF(Formular!$E$7=STG!$A$8,VLOOKUP(Formular!J19,Geschichte!$A$8:$E$15,5,FALSE()),IF(Formular!$E$7=STG!$A$9,VLOOKUP(Formular!J19,'Germanistik Mediävistik'!$A$8:$E$17,5,FALSE()),IF(Formular!$E$7=STG!$A$10,VLOOKUP(Formular!J19,'German Literaturwissenschaft'!$A$8:$E$17,5,FALSE()),IF(Formular!$E$7=STG!$A$11,VLOOKUP(Formular!J19,'German Linguistik'!$A$8:$E$17,5,FALSE()),IF(Formular!$E$7=STG!$A$12,VLOOKUP(Formular!J19,'Französiche Sprache und Kultur'!$A$8:$E$22,5,FALSE()),IF(Formular!$E$7=STG!$A$13,VLOOKUP(Formular!J19,'Deutsch als Fremdsprache'!$A$8:$E$22,5,FALSE()),IF(Formular!$E$7=STG!$A$14,VLOOKUP(Formular!J19,'Christliche Studien'!$A$8:$E$18,5,FALSE()),IF(Formular!$E$7=STG!$A$15,VLOOKUP(Formular!J19,'Angl. Studies-English Ling.'!$A$9:$E$26,5,FALSE()),IF(Formular!$E$7=STG!$A$16,VLOOKUP(Formular!J19,'Angl. Studies-PCS'!$A$8:$E$22,5,FALSE()),IF(Formular!$E$7=STG!$A$17,VLOOKUP(Formular!J19,'Angl. Studies-AMS'!$A$8:$E$20,5,FALSE()),IF(Formular!$E$7=STG!$A$18,VLOOKUP(Formular!J19,'Theorie des Sozialen-Soziologie'!$A$8:$E$24,5,FALSE()),IF(Formular!$E$7=STG!$A$19,VLOOKUP(Formular!J19,'Theorie des Sozialen-Philo'!$A$8:$E$25,5,FALSE()),IF(Formular!$E$7=STG!$A$20,VLOOKUP(Formular!J19,Kommunikationswissenschaft!$A$10:$E$42,5,FALSE()))))))))))))))))))),""))</f>
        <v/>
      </c>
      <c r="N19" s="22"/>
      <c r="O19" s="23"/>
    </row>
    <row r="20" spans="2:15" x14ac:dyDescent="0.25">
      <c r="B20" s="87"/>
      <c r="C20" s="87"/>
      <c r="D20" s="13"/>
      <c r="E20" s="14"/>
      <c r="F20" s="15"/>
      <c r="G20" s="16"/>
      <c r="H20" s="17"/>
      <c r="I20" s="18" t="str">
        <f>IF(H20&gt;0,IF(Formular!$E$7=STG!$A$3,VLOOKUP(Formular!H20,'Spanische Sprache und Kultur'!$A$8:$E$22,4,FALSE()),IF(Formular!$E$7=STG!$A$4,VLOOKUP(Formular!H20,Philosophie!$A$9:$E$43,4,FALSE()),IF(Formular!$E$7=STG!$A$5,VLOOKUP(Formular!H20,Niederlandistik!$A$9:$E$26,4,FALSE()),IF(Formular!$E$7=STG!$A$6,VLOOKUP(Formular!H20,'Literatur und Medienpraxis'!$A$8:$E$15,4,FALSE()),IF(Formular!$E$7=STG!$A$7,VLOOKUP(Formular!H20,'Geschichtspraxis interkulturell'!$A$8:$E$19,4,FALSE()),IF(Formular!$E$7=STG!$A$8,VLOOKUP(Formular!H20,Geschichte!$A$8:$E$15,4,FALSE()),IF(Formular!$E$7=STG!$A$9,VLOOKUP(Formular!H20,'Germanistik Mediävistik'!$A$8:$E$17,4,FALSE()),IF(Formular!$E$7=STG!$A$10,VLOOKUP(Formular!H20,'German Literaturwissenschaft'!$A$8:$E$17,4,FALSE()),IF(Formular!$E$7=STG!$A$11,VLOOKUP(Formular!H20,'German Linguistik'!$A$8:$E$17,4,FALSE()),IF(Formular!$E$7=STG!$A$12,VLOOKUP(Formular!H20,'Französiche Sprache und Kultur'!$A$8:$E$22,4,FALSE()),IF(Formular!$E$7=STG!$A$13,VLOOKUP(Formular!H20,'Deutsch als Fremdsprache'!$A$8:$E$22,4,FALSE()),IF(Formular!$E$7=STG!$A$14,VLOOKUP(Formular!H20,'Christliche Studien'!$A$8:$E$18,4,FALSE()),IF(Formular!$E$7=STG!$A$15,VLOOKUP(Formular!H20,'Angl. Studies-English Ling.'!$A$9:$E$26,4,FALSE()),IF(Formular!$E$7=STG!$A$16,VLOOKUP(Formular!H20,'Angl. Studies-PCS'!$A$8:$E$22,4,FALSE()),IF(Formular!$E$7=STG!$A$17,VLOOKUP(Formular!H20,'Angl. Studies-AMS'!$A$8:$E$20,4,FALSE()),IF(Formular!$E$7=STG!$A$18,VLOOKUP(Formular!H20,'Theorie des Sozialen-Soziologie'!$A$8:$E$24,4,FALSE()),IF(Formular!$E$7=STG!$A$19,VLOOKUP(Formular!H20,'Theorie des Sozialen-Philo'!$A$8:$E$25,4,FALSE()),IF(Formular!$E$7=STG!$A$20,VLOOKUP(Formular!H20,Kommunikationswissenschaft!$A$10:$E$42,4,FALSE()))))))))))))))))))),"")</f>
        <v/>
      </c>
      <c r="J20" s="19"/>
      <c r="K20" s="20" t="str">
        <f>IF(J20&gt;0,IF(Formular!$E$7=STG!$A$3,LEFT(TEXT(VLOOKUP(Formular!J20,'Spanische Sprache und Kultur'!$A$8:$E$22,3,FALSE()),0)&amp;"/"&amp;TEXT(VLOOKUP(Formular!J20,'Spanische Sprache und Kultur'!$A$8:$E$22,4,FALSE()),0),45),IF(Formular!$E$7=STG!$A$4,LEFT(TEXT(VLOOKUP(Formular!J20,Philosophie!$A$9:$E$43,3,FALSE()),0)&amp;"/"&amp;TEXT(VLOOKUP(Formular!J20,Philosophie!$A$9:$E$43,4,FALSE()),0),45),IF(Formular!$E$7=STG!$A$5,LEFT(TEXT(VLOOKUP(Formular!J20,Niederlandistik!$A$9:$E$26,3,FALSE()),0)&amp;"/"&amp;TEXT(VLOOKUP(Formular!J20,Niederlandistik!$A$9:$E$26,4,FALSE()),0),45),IF(Formular!$E$7=STG!$A$6,LEFT(TEXT(VLOOKUP(Formular!J20,'Literatur und Medienpraxis'!$A$8:$E$15,3,FALSE()),0)&amp;"/"&amp;TEXT(VLOOKUP(Formular!J20,'Literatur und Medienpraxis'!$A$8:$E$15,4,FALSE()),0),45),IF(Formular!$E$7=STG!$A$7,LEFT(TEXT(VLOOKUP(Formular!J20,'Geschichtspraxis interkulturell'!$A$8:$E$19,3,FALSE()),0)&amp;"/"&amp;TEXT(VLOOKUP(Formular!J20,'Geschichtspraxis interkulturell'!$A$8:$E$19,4,FALSE()),0),45),IF(Formular!$E$7=STG!$A$8,LEFT(TEXT(VLOOKUP(Formular!J20,Geschichte!$A$8:$E$15,3,FALSE()),0)&amp;"/"&amp;TEXT(VLOOKUP(Formular!J20,Geschichte!$A$8:$E$15,4,FALSE()),0),45),IF(Formular!$E$7=STG!$A$9,LEFT(TEXT(VLOOKUP(Formular!J20,'Germanistik Mediävistik'!$A$8:$E$17,3,FALSE()),0)&amp;"/"&amp;TEXT(VLOOKUP(Formular!J20,'Germanistik Mediävistik'!$A$8:$E$17,4,FALSE()),0),45),IF(Formular!$E$7=STG!$A$10,LEFT(TEXT(VLOOKUP(Formular!J20,'German Literaturwissenschaft'!$A$8:$E$17,3,FALSE()),0)&amp;"/"&amp;TEXT(VLOOKUP(Formular!J20,'German Literaturwissenschaft'!$A$8:$E$17,4,FALSE()),0),45),IF(Formular!$E$7=STG!$A$11,LEFT(TEXT(VLOOKUP(Formular!J20,'German Linguistik'!$A$8:$E$17,3,FALSE()),0)&amp;"/"&amp;TEXT(VLOOKUP(Formular!J20,'German Linguistik'!$A$8:$E$17,4,FALSE()),0),45),IF(Formular!$E$7=STG!$A$12,LEFT(TEXT(VLOOKUP(Formular!J20,'Französiche Sprache und Kultur'!$A$8:$E$22,3,FALSE()),0)&amp;"/"&amp;TEXT(VLOOKUP(Formular!J20,'Französiche Sprache und Kultur'!$A$8:$E$22,4,FALSE()),0),45),IF(Formular!$E$7=STG!$A$13,LEFT(TEXT(VLOOKUP(Formular!J20,'Deutsch als Fremdsprache'!$A$8:$E$22,3,FALSE()),0)&amp;"/"&amp;TEXT(VLOOKUP(Formular!J20,'Deutsch als Fremdsprache'!$A$8:$E$22,4,FALSE()),0),45),IF(Formular!$E$7=STG!$A$14,LEFT(TEXT(VLOOKUP(Formular!J20,'Christliche Studien'!$A$8:$E$18,3,FALSE()),0)&amp;"/"&amp;TEXT(VLOOKUP(Formular!J20,'Christliche Studien'!$A$8:$E$18,4,FALSE()),0),45),IF(Formular!$E$7=STG!$A$15,LEFT(TEXT(VLOOKUP(Formular!J20,'Angl. Studies-English Ling.'!$A$9:$E$26,3,FALSE()),0)&amp;"/"&amp;TEXT(VLOOKUP(Formular!J20,'Angl. Studies-English Ling.'!$A$9:$E$26,4,FALSE()),0),45),IF(Formular!$E$7=STG!$A$16,LEFT(TEXT(VLOOKUP(Formular!J20,'Angl. Studies-PCS'!$A$8:$E$22,3,FALSE()),0)&amp;"/"&amp;TEXT(VLOOKUP(Formular!J20,'Angl. Studies-PCS'!$A$8:$E$22,4,FALSE()),0),45),IF(Formular!$E$7=STG!$A$17,LEFT(TEXT(VLOOKUP(Formular!J20,'Angl. Studies-AMS'!$A$8:$E$20,3,FALSE()),0)&amp;"/"&amp;TEXT(VLOOKUP(Formular!J20,'Angl. Studies-AMS'!$A$8:$E$20,4,FALSE()),0),45),IF(Formular!$E$7=STG!$A$18,LEFT(TEXT(VLOOKUP(Formular!J20,'Theorie des Sozialen-Soziologie'!$A$8:$E$24,3,FALSE()),0)&amp;"/"&amp;TEXT(VLOOKUP(Formular!J20,'Theorie des Sozialen-Soziologie'!$A$8:$E$24,4,FALSE()),0),45),IF(Formular!$E$7=STG!$A$19,LEFT(TEXT(VLOOKUP(Formular!J20,'Theorie des Sozialen-Philo'!$A$8:$E$25,3,FALSE()),0)&amp;"/"&amp;TEXT(VLOOKUP(Formular!J20,'Theorie des Sozialen-Philo'!$A$8:$E$25,4,FALSE()),0),45),IF(Formular!$E$7=STG!$A$20,LEFT(TEXT(VLOOKUP(Formular!J20,Kommunikationswissenschaft!$A$10:$E$42,3,FALSE()),0)&amp;"/"&amp;TEXT(VLOOKUP(Formular!J20,Kommunikationswissenschaft!$A$10:$E$42,4,FALSE()),0),45))))))))))))))))))),"")</f>
        <v/>
      </c>
      <c r="L20" s="13"/>
      <c r="M20" s="24" t="str">
        <f>IF(OR(J20="",L20="A",L20="B",L20="C",L20="D"),"",IF(J20&gt;0,IF(Formular!$E$7=STG!$A$3,VLOOKUP(Formular!J20,'Spanische Sprache und Kultur'!$A$8:$E$22,5,FALSE()),IF(Formular!$E$7=STG!$A$4,VLOOKUP(Formular!J20,Philosophie!$A$9:$E$43,5,FALSE()),IF(Formular!$E$7=STG!$A$5,VLOOKUP(Formular!J20,Niederlandistik!$A$9:$E$26,5,FALSE()),IF(Formular!$E$7=STG!$A$6,VLOOKUP(Formular!J20,'Literatur und Medienpraxis'!$A$8:$E$15,5,FALSE()),IF(Formular!$E$7=STG!$A$7,VLOOKUP(Formular!J20,'Geschichtspraxis interkulturell'!$A$8:$E$19,5,FALSE()),IF(Formular!$E$7=STG!$A$8,VLOOKUP(Formular!J20,Geschichte!$A$8:$E$15,5,FALSE()),IF(Formular!$E$7=STG!$A$9,VLOOKUP(Formular!J20,'Germanistik Mediävistik'!$A$8:$E$17,5,FALSE()),IF(Formular!$E$7=STG!$A$10,VLOOKUP(Formular!J20,'German Literaturwissenschaft'!$A$8:$E$17,5,FALSE()),IF(Formular!$E$7=STG!$A$11,VLOOKUP(Formular!J20,'German Linguistik'!$A$8:$E$17,5,FALSE()),IF(Formular!$E$7=STG!$A$12,VLOOKUP(Formular!J20,'Französiche Sprache und Kultur'!$A$8:$E$22,5,FALSE()),IF(Formular!$E$7=STG!$A$13,VLOOKUP(Formular!J20,'Deutsch als Fremdsprache'!$A$8:$E$22,5,FALSE()),IF(Formular!$E$7=STG!$A$14,VLOOKUP(Formular!J20,'Christliche Studien'!$A$8:$E$18,5,FALSE()),IF(Formular!$E$7=STG!$A$15,VLOOKUP(Formular!J20,'Angl. Studies-English Ling.'!$A$9:$E$26,5,FALSE()),IF(Formular!$E$7=STG!$A$16,VLOOKUP(Formular!J20,'Angl. Studies-PCS'!$A$8:$E$22,5,FALSE()),IF(Formular!$E$7=STG!$A$17,VLOOKUP(Formular!J20,'Angl. Studies-AMS'!$A$8:$E$20,5,FALSE()),IF(Formular!$E$7=STG!$A$18,VLOOKUP(Formular!J20,'Theorie des Sozialen-Soziologie'!$A$8:$E$24,5,FALSE()),IF(Formular!$E$7=STG!$A$19,VLOOKUP(Formular!J20,'Theorie des Sozialen-Philo'!$A$8:$E$25,5,FALSE()),IF(Formular!$E$7=STG!$A$20,VLOOKUP(Formular!J20,Kommunikationswissenschaft!$A$10:$E$42,5,FALSE()))))))))))))))))))),""))</f>
        <v/>
      </c>
      <c r="N20" s="22"/>
      <c r="O20" s="23"/>
    </row>
    <row r="21" spans="2:15" x14ac:dyDescent="0.25">
      <c r="B21" s="87"/>
      <c r="C21" s="87"/>
      <c r="D21" s="13"/>
      <c r="E21" s="14"/>
      <c r="F21" s="15"/>
      <c r="G21" s="16"/>
      <c r="H21" s="17"/>
      <c r="I21" s="18" t="str">
        <f>IF(H21&gt;0,IF(Formular!$E$7=STG!$A$3,VLOOKUP(Formular!H21,'Spanische Sprache und Kultur'!$A$8:$E$22,4,FALSE()),IF(Formular!$E$7=STG!$A$4,VLOOKUP(Formular!H21,Philosophie!$A$9:$E$43,4,FALSE()),IF(Formular!$E$7=STG!$A$5,VLOOKUP(Formular!H21,Niederlandistik!$A$9:$E$26,4,FALSE()),IF(Formular!$E$7=STG!$A$6,VLOOKUP(Formular!H21,'Literatur und Medienpraxis'!$A$8:$E$15,4,FALSE()),IF(Formular!$E$7=STG!$A$7,VLOOKUP(Formular!H21,'Geschichtspraxis interkulturell'!$A$8:$E$19,4,FALSE()),IF(Formular!$E$7=STG!$A$8,VLOOKUP(Formular!H21,Geschichte!$A$8:$E$15,4,FALSE()),IF(Formular!$E$7=STG!$A$9,VLOOKUP(Formular!H21,'Germanistik Mediävistik'!$A$8:$E$17,4,FALSE()),IF(Formular!$E$7=STG!$A$10,VLOOKUP(Formular!H21,'German Literaturwissenschaft'!$A$8:$E$17,4,FALSE()),IF(Formular!$E$7=STG!$A$11,VLOOKUP(Formular!H21,'German Linguistik'!$A$8:$E$17,4,FALSE()),IF(Formular!$E$7=STG!$A$12,VLOOKUP(Formular!H21,'Französiche Sprache und Kultur'!$A$8:$E$22,4,FALSE()),IF(Formular!$E$7=STG!$A$13,VLOOKUP(Formular!H21,'Deutsch als Fremdsprache'!$A$8:$E$22,4,FALSE()),IF(Formular!$E$7=STG!$A$14,VLOOKUP(Formular!H21,'Christliche Studien'!$A$8:$E$18,4,FALSE()),IF(Formular!$E$7=STG!$A$15,VLOOKUP(Formular!H21,'Angl. Studies-English Ling.'!$A$9:$E$26,4,FALSE()),IF(Formular!$E$7=STG!$A$16,VLOOKUP(Formular!H21,'Angl. Studies-PCS'!$A$8:$E$22,4,FALSE()),IF(Formular!$E$7=STG!$A$17,VLOOKUP(Formular!H21,'Angl. Studies-AMS'!$A$8:$E$20,4,FALSE()),IF(Formular!$E$7=STG!$A$18,VLOOKUP(Formular!H21,'Theorie des Sozialen-Soziologie'!$A$8:$E$24,4,FALSE()),IF(Formular!$E$7=STG!$A$19,VLOOKUP(Formular!H21,'Theorie des Sozialen-Philo'!$A$8:$E$25,4,FALSE()),IF(Formular!$E$7=STG!$A$20,VLOOKUP(Formular!H21,Kommunikationswissenschaft!$A$10:$E$42,4,FALSE()))))))))))))))))))),"")</f>
        <v/>
      </c>
      <c r="J21" s="19"/>
      <c r="K21" s="20" t="str">
        <f>IF(J21&gt;0,IF(Formular!$E$7=STG!$A$3,LEFT(TEXT(VLOOKUP(Formular!J21,'Spanische Sprache und Kultur'!$A$8:$E$22,3,FALSE()),0)&amp;"/"&amp;TEXT(VLOOKUP(Formular!J21,'Spanische Sprache und Kultur'!$A$8:$E$22,4,FALSE()),0),45),IF(Formular!$E$7=STG!$A$4,LEFT(TEXT(VLOOKUP(Formular!J21,Philosophie!$A$9:$E$43,3,FALSE()),0)&amp;"/"&amp;TEXT(VLOOKUP(Formular!J21,Philosophie!$A$9:$E$43,4,FALSE()),0),45),IF(Formular!$E$7=STG!$A$5,LEFT(TEXT(VLOOKUP(Formular!J21,Niederlandistik!$A$9:$E$26,3,FALSE()),0)&amp;"/"&amp;TEXT(VLOOKUP(Formular!J21,Niederlandistik!$A$9:$E$26,4,FALSE()),0),45),IF(Formular!$E$7=STG!$A$6,LEFT(TEXT(VLOOKUP(Formular!J21,'Literatur und Medienpraxis'!$A$8:$E$15,3,FALSE()),0)&amp;"/"&amp;TEXT(VLOOKUP(Formular!J21,'Literatur und Medienpraxis'!$A$8:$E$15,4,FALSE()),0),45),IF(Formular!$E$7=STG!$A$7,LEFT(TEXT(VLOOKUP(Formular!J21,'Geschichtspraxis interkulturell'!$A$8:$E$19,3,FALSE()),0)&amp;"/"&amp;TEXT(VLOOKUP(Formular!J21,'Geschichtspraxis interkulturell'!$A$8:$E$19,4,FALSE()),0),45),IF(Formular!$E$7=STG!$A$8,LEFT(TEXT(VLOOKUP(Formular!J21,Geschichte!$A$8:$E$15,3,FALSE()),0)&amp;"/"&amp;TEXT(VLOOKUP(Formular!J21,Geschichte!$A$8:$E$15,4,FALSE()),0),45),IF(Formular!$E$7=STG!$A$9,LEFT(TEXT(VLOOKUP(Formular!J21,'Germanistik Mediävistik'!$A$8:$E$17,3,FALSE()),0)&amp;"/"&amp;TEXT(VLOOKUP(Formular!J21,'Germanistik Mediävistik'!$A$8:$E$17,4,FALSE()),0),45),IF(Formular!$E$7=STG!$A$10,LEFT(TEXT(VLOOKUP(Formular!J21,'German Literaturwissenschaft'!$A$8:$E$17,3,FALSE()),0)&amp;"/"&amp;TEXT(VLOOKUP(Formular!J21,'German Literaturwissenschaft'!$A$8:$E$17,4,FALSE()),0),45),IF(Formular!$E$7=STG!$A$11,LEFT(TEXT(VLOOKUP(Formular!J21,'German Linguistik'!$A$8:$E$17,3,FALSE()),0)&amp;"/"&amp;TEXT(VLOOKUP(Formular!J21,'German Linguistik'!$A$8:$E$17,4,FALSE()),0),45),IF(Formular!$E$7=STG!$A$12,LEFT(TEXT(VLOOKUP(Formular!J21,'Französiche Sprache und Kultur'!$A$8:$E$22,3,FALSE()),0)&amp;"/"&amp;TEXT(VLOOKUP(Formular!J21,'Französiche Sprache und Kultur'!$A$8:$E$22,4,FALSE()),0),45),IF(Formular!$E$7=STG!$A$13,LEFT(TEXT(VLOOKUP(Formular!J21,'Deutsch als Fremdsprache'!$A$8:$E$22,3,FALSE()),0)&amp;"/"&amp;TEXT(VLOOKUP(Formular!J21,'Deutsch als Fremdsprache'!$A$8:$E$22,4,FALSE()),0),45),IF(Formular!$E$7=STG!$A$14,LEFT(TEXT(VLOOKUP(Formular!J21,'Christliche Studien'!$A$8:$E$18,3,FALSE()),0)&amp;"/"&amp;TEXT(VLOOKUP(Formular!J21,'Christliche Studien'!$A$8:$E$18,4,FALSE()),0),45),IF(Formular!$E$7=STG!$A$15,LEFT(TEXT(VLOOKUP(Formular!J21,'Angl. Studies-English Ling.'!$A$9:$E$26,3,FALSE()),0)&amp;"/"&amp;TEXT(VLOOKUP(Formular!J21,'Angl. Studies-English Ling.'!$A$9:$E$26,4,FALSE()),0),45),IF(Formular!$E$7=STG!$A$16,LEFT(TEXT(VLOOKUP(Formular!J21,'Angl. Studies-PCS'!$A$8:$E$22,3,FALSE()),0)&amp;"/"&amp;TEXT(VLOOKUP(Formular!J21,'Angl. Studies-PCS'!$A$8:$E$22,4,FALSE()),0),45),IF(Formular!$E$7=STG!$A$17,LEFT(TEXT(VLOOKUP(Formular!J21,'Angl. Studies-AMS'!$A$8:$E$20,3,FALSE()),0)&amp;"/"&amp;TEXT(VLOOKUP(Formular!J21,'Angl. Studies-AMS'!$A$8:$E$20,4,FALSE()),0),45),IF(Formular!$E$7=STG!$A$18,LEFT(TEXT(VLOOKUP(Formular!J21,'Theorie des Sozialen-Soziologie'!$A$8:$E$24,3,FALSE()),0)&amp;"/"&amp;TEXT(VLOOKUP(Formular!J21,'Theorie des Sozialen-Soziologie'!$A$8:$E$24,4,FALSE()),0),45),IF(Formular!$E$7=STG!$A$19,LEFT(TEXT(VLOOKUP(Formular!J21,'Theorie des Sozialen-Philo'!$A$8:$E$25,3,FALSE()),0)&amp;"/"&amp;TEXT(VLOOKUP(Formular!J21,'Theorie des Sozialen-Philo'!$A$8:$E$25,4,FALSE()),0),45),IF(Formular!$E$7=STG!$A$20,LEFT(TEXT(VLOOKUP(Formular!J21,Kommunikationswissenschaft!$A$10:$E$42,3,FALSE()),0)&amp;"/"&amp;TEXT(VLOOKUP(Formular!J21,Kommunikationswissenschaft!$A$10:$E$42,4,FALSE()),0),45))))))))))))))))))),"")</f>
        <v/>
      </c>
      <c r="L21" s="13"/>
      <c r="M21" s="24" t="str">
        <f>IF(OR(J21="",L21="A",L21="B",L21="C",L21="D"),"",IF(J21&gt;0,IF(Formular!$E$7=STG!$A$3,VLOOKUP(Formular!J21,'Spanische Sprache und Kultur'!$A$8:$E$22,5,FALSE()),IF(Formular!$E$7=STG!$A$4,VLOOKUP(Formular!J21,Philosophie!$A$9:$E$43,5,FALSE()),IF(Formular!$E$7=STG!$A$5,VLOOKUP(Formular!J21,Niederlandistik!$A$9:$E$26,5,FALSE()),IF(Formular!$E$7=STG!$A$6,VLOOKUP(Formular!J21,'Literatur und Medienpraxis'!$A$8:$E$15,5,FALSE()),IF(Formular!$E$7=STG!$A$7,VLOOKUP(Formular!J21,'Geschichtspraxis interkulturell'!$A$8:$E$19,5,FALSE()),IF(Formular!$E$7=STG!$A$8,VLOOKUP(Formular!J21,Geschichte!$A$8:$E$15,5,FALSE()),IF(Formular!$E$7=STG!$A$9,VLOOKUP(Formular!J21,'Germanistik Mediävistik'!$A$8:$E$17,5,FALSE()),IF(Formular!$E$7=STG!$A$10,VLOOKUP(Formular!J21,'German Literaturwissenschaft'!$A$8:$E$17,5,FALSE()),IF(Formular!$E$7=STG!$A$11,VLOOKUP(Formular!J21,'German Linguistik'!$A$8:$E$17,5,FALSE()),IF(Formular!$E$7=STG!$A$12,VLOOKUP(Formular!J21,'Französiche Sprache und Kultur'!$A$8:$E$22,5,FALSE()),IF(Formular!$E$7=STG!$A$13,VLOOKUP(Formular!J21,'Deutsch als Fremdsprache'!$A$8:$E$22,5,FALSE()),IF(Formular!$E$7=STG!$A$14,VLOOKUP(Formular!J21,'Christliche Studien'!$A$8:$E$18,5,FALSE()),IF(Formular!$E$7=STG!$A$15,VLOOKUP(Formular!J21,'Angl. Studies-English Ling.'!$A$9:$E$26,5,FALSE()),IF(Formular!$E$7=STG!$A$16,VLOOKUP(Formular!J21,'Angl. Studies-PCS'!$A$8:$E$22,5,FALSE()),IF(Formular!$E$7=STG!$A$17,VLOOKUP(Formular!J21,'Angl. Studies-AMS'!$A$8:$E$20,5,FALSE()),IF(Formular!$E$7=STG!$A$18,VLOOKUP(Formular!J21,'Theorie des Sozialen-Soziologie'!$A$8:$E$24,5,FALSE()),IF(Formular!$E$7=STG!$A$19,VLOOKUP(Formular!J21,'Theorie des Sozialen-Philo'!$A$8:$E$25,5,FALSE()),IF(Formular!$E$7=STG!$A$20,VLOOKUP(Formular!J21,Kommunikationswissenschaft!$A$10:$E$42,5,FALSE()))))))))))))))))))),""))</f>
        <v/>
      </c>
      <c r="N21" s="22"/>
      <c r="O21" s="23"/>
    </row>
    <row r="22" spans="2:15" x14ac:dyDescent="0.25">
      <c r="B22" s="87"/>
      <c r="C22" s="87"/>
      <c r="D22" s="13"/>
      <c r="E22" s="14"/>
      <c r="F22" s="15"/>
      <c r="G22" s="16"/>
      <c r="H22" s="17"/>
      <c r="I22" s="18" t="str">
        <f>IF(H22&gt;0,IF(Formular!$E$7=STG!$A$3,VLOOKUP(Formular!H22,'Spanische Sprache und Kultur'!$A$8:$E$22,4,FALSE()),IF(Formular!$E$7=STG!$A$4,VLOOKUP(Formular!H22,Philosophie!$A$9:$E$43,4,FALSE()),IF(Formular!$E$7=STG!$A$5,VLOOKUP(Formular!H22,Niederlandistik!$A$9:$E$26,4,FALSE()),IF(Formular!$E$7=STG!$A$6,VLOOKUP(Formular!H22,'Literatur und Medienpraxis'!$A$8:$E$15,4,FALSE()),IF(Formular!$E$7=STG!$A$7,VLOOKUP(Formular!H22,'Geschichtspraxis interkulturell'!$A$8:$E$19,4,FALSE()),IF(Formular!$E$7=STG!$A$8,VLOOKUP(Formular!H22,Geschichte!$A$8:$E$15,4,FALSE()),IF(Formular!$E$7=STG!$A$9,VLOOKUP(Formular!H22,'Germanistik Mediävistik'!$A$8:$E$17,4,FALSE()),IF(Formular!$E$7=STG!$A$10,VLOOKUP(Formular!H22,'German Literaturwissenschaft'!$A$8:$E$17,4,FALSE()),IF(Formular!$E$7=STG!$A$11,VLOOKUP(Formular!H22,'German Linguistik'!$A$8:$E$17,4,FALSE()),IF(Formular!$E$7=STG!$A$12,VLOOKUP(Formular!H22,'Französiche Sprache und Kultur'!$A$8:$E$22,4,FALSE()),IF(Formular!$E$7=STG!$A$13,VLOOKUP(Formular!H22,'Deutsch als Fremdsprache'!$A$8:$E$22,4,FALSE()),IF(Formular!$E$7=STG!$A$14,VLOOKUP(Formular!H22,'Christliche Studien'!$A$8:$E$18,4,FALSE()),IF(Formular!$E$7=STG!$A$15,VLOOKUP(Formular!H22,'Angl. Studies-English Ling.'!$A$9:$E$26,4,FALSE()),IF(Formular!$E$7=STG!$A$16,VLOOKUP(Formular!H22,'Angl. Studies-PCS'!$A$8:$E$22,4,FALSE()),IF(Formular!$E$7=STG!$A$17,VLOOKUP(Formular!H22,'Angl. Studies-AMS'!$A$8:$E$20,4,FALSE()),IF(Formular!$E$7=STG!$A$18,VLOOKUP(Formular!H22,'Theorie des Sozialen-Soziologie'!$A$8:$E$24,4,FALSE()),IF(Formular!$E$7=STG!$A$19,VLOOKUP(Formular!H22,'Theorie des Sozialen-Philo'!$A$8:$E$25,4,FALSE()),IF(Formular!$E$7=STG!$A$20,VLOOKUP(Formular!H22,Kommunikationswissenschaft!$A$10:$E$42,4,FALSE()))))))))))))))))))),"")</f>
        <v/>
      </c>
      <c r="J22" s="19"/>
      <c r="K22" s="20" t="str">
        <f>IF(J22&gt;0,IF(Formular!$E$7=STG!$A$3,LEFT(TEXT(VLOOKUP(Formular!J22,'Spanische Sprache und Kultur'!$A$8:$E$22,3,FALSE()),0)&amp;"/"&amp;TEXT(VLOOKUP(Formular!J22,'Spanische Sprache und Kultur'!$A$8:$E$22,4,FALSE()),0),45),IF(Formular!$E$7=STG!$A$4,LEFT(TEXT(VLOOKUP(Formular!J22,Philosophie!$A$9:$E$43,3,FALSE()),0)&amp;"/"&amp;TEXT(VLOOKUP(Formular!J22,Philosophie!$A$9:$E$43,4,FALSE()),0),45),IF(Formular!$E$7=STG!$A$5,LEFT(TEXT(VLOOKUP(Formular!J22,Niederlandistik!$A$9:$E$26,3,FALSE()),0)&amp;"/"&amp;TEXT(VLOOKUP(Formular!J22,Niederlandistik!$A$9:$E$26,4,FALSE()),0),45),IF(Formular!$E$7=STG!$A$6,LEFT(TEXT(VLOOKUP(Formular!J22,'Literatur und Medienpraxis'!$A$8:$E$15,3,FALSE()),0)&amp;"/"&amp;TEXT(VLOOKUP(Formular!J22,'Literatur und Medienpraxis'!$A$8:$E$15,4,FALSE()),0),45),IF(Formular!$E$7=STG!$A$7,LEFT(TEXT(VLOOKUP(Formular!J22,'Geschichtspraxis interkulturell'!$A$8:$E$19,3,FALSE()),0)&amp;"/"&amp;TEXT(VLOOKUP(Formular!J22,'Geschichtspraxis interkulturell'!$A$8:$E$19,4,FALSE()),0),45),IF(Formular!$E$7=STG!$A$8,LEFT(TEXT(VLOOKUP(Formular!J22,Geschichte!$A$8:$E$15,3,FALSE()),0)&amp;"/"&amp;TEXT(VLOOKUP(Formular!J22,Geschichte!$A$8:$E$15,4,FALSE()),0),45),IF(Formular!$E$7=STG!$A$9,LEFT(TEXT(VLOOKUP(Formular!J22,'Germanistik Mediävistik'!$A$8:$E$17,3,FALSE()),0)&amp;"/"&amp;TEXT(VLOOKUP(Formular!J22,'Germanistik Mediävistik'!$A$8:$E$17,4,FALSE()),0),45),IF(Formular!$E$7=STG!$A$10,LEFT(TEXT(VLOOKUP(Formular!J22,'German Literaturwissenschaft'!$A$8:$E$17,3,FALSE()),0)&amp;"/"&amp;TEXT(VLOOKUP(Formular!J22,'German Literaturwissenschaft'!$A$8:$E$17,4,FALSE()),0),45),IF(Formular!$E$7=STG!$A$11,LEFT(TEXT(VLOOKUP(Formular!J22,'German Linguistik'!$A$8:$E$17,3,FALSE()),0)&amp;"/"&amp;TEXT(VLOOKUP(Formular!J22,'German Linguistik'!$A$8:$E$17,4,FALSE()),0),45),IF(Formular!$E$7=STG!$A$12,LEFT(TEXT(VLOOKUP(Formular!J22,'Französiche Sprache und Kultur'!$A$8:$E$22,3,FALSE()),0)&amp;"/"&amp;TEXT(VLOOKUP(Formular!J22,'Französiche Sprache und Kultur'!$A$8:$E$22,4,FALSE()),0),45),IF(Formular!$E$7=STG!$A$13,LEFT(TEXT(VLOOKUP(Formular!J22,'Deutsch als Fremdsprache'!$A$8:$E$22,3,FALSE()),0)&amp;"/"&amp;TEXT(VLOOKUP(Formular!J22,'Deutsch als Fremdsprache'!$A$8:$E$22,4,FALSE()),0),45),IF(Formular!$E$7=STG!$A$14,LEFT(TEXT(VLOOKUP(Formular!J22,'Christliche Studien'!$A$8:$E$18,3,FALSE()),0)&amp;"/"&amp;TEXT(VLOOKUP(Formular!J22,'Christliche Studien'!$A$8:$E$18,4,FALSE()),0),45),IF(Formular!$E$7=STG!$A$15,LEFT(TEXT(VLOOKUP(Formular!J22,'Angl. Studies-English Ling.'!$A$9:$E$26,3,FALSE()),0)&amp;"/"&amp;TEXT(VLOOKUP(Formular!J22,'Angl. Studies-English Ling.'!$A$9:$E$26,4,FALSE()),0),45),IF(Formular!$E$7=STG!$A$16,LEFT(TEXT(VLOOKUP(Formular!J22,'Angl. Studies-PCS'!$A$8:$E$22,3,FALSE()),0)&amp;"/"&amp;TEXT(VLOOKUP(Formular!J22,'Angl. Studies-PCS'!$A$8:$E$22,4,FALSE()),0),45),IF(Formular!$E$7=STG!$A$17,LEFT(TEXT(VLOOKUP(Formular!J22,'Angl. Studies-AMS'!$A$8:$E$20,3,FALSE()),0)&amp;"/"&amp;TEXT(VLOOKUP(Formular!J22,'Angl. Studies-AMS'!$A$8:$E$20,4,FALSE()),0),45),IF(Formular!$E$7=STG!$A$18,LEFT(TEXT(VLOOKUP(Formular!J22,'Theorie des Sozialen-Soziologie'!$A$8:$E$24,3,FALSE()),0)&amp;"/"&amp;TEXT(VLOOKUP(Formular!J22,'Theorie des Sozialen-Soziologie'!$A$8:$E$24,4,FALSE()),0),45),IF(Formular!$E$7=STG!$A$19,LEFT(TEXT(VLOOKUP(Formular!J22,'Theorie des Sozialen-Philo'!$A$8:$E$25,3,FALSE()),0)&amp;"/"&amp;TEXT(VLOOKUP(Formular!J22,'Theorie des Sozialen-Philo'!$A$8:$E$25,4,FALSE()),0),45),IF(Formular!$E$7=STG!$A$20,LEFT(TEXT(VLOOKUP(Formular!J22,Kommunikationswissenschaft!$A$10:$E$42,3,FALSE()),0)&amp;"/"&amp;TEXT(VLOOKUP(Formular!J22,Kommunikationswissenschaft!$A$10:$E$42,4,FALSE()),0),45))))))))))))))))))),"")</f>
        <v/>
      </c>
      <c r="L22" s="13"/>
      <c r="M22" s="24" t="str">
        <f>IF(OR(J22="",L22="A",L22="B",L22="C",L22="D"),"",IF(J22&gt;0,IF(Formular!$E$7=STG!$A$3,VLOOKUP(Formular!J22,'Spanische Sprache und Kultur'!$A$8:$E$22,5,FALSE()),IF(Formular!$E$7=STG!$A$4,VLOOKUP(Formular!J22,Philosophie!$A$9:$E$43,5,FALSE()),IF(Formular!$E$7=STG!$A$5,VLOOKUP(Formular!J22,Niederlandistik!$A$9:$E$26,5,FALSE()),IF(Formular!$E$7=STG!$A$6,VLOOKUP(Formular!J22,'Literatur und Medienpraxis'!$A$8:$E$15,5,FALSE()),IF(Formular!$E$7=STG!$A$7,VLOOKUP(Formular!J22,'Geschichtspraxis interkulturell'!$A$8:$E$19,5,FALSE()),IF(Formular!$E$7=STG!$A$8,VLOOKUP(Formular!J22,Geschichte!$A$8:$E$15,5,FALSE()),IF(Formular!$E$7=STG!$A$9,VLOOKUP(Formular!J22,'Germanistik Mediävistik'!$A$8:$E$17,5,FALSE()),IF(Formular!$E$7=STG!$A$10,VLOOKUP(Formular!J22,'German Literaturwissenschaft'!$A$8:$E$17,5,FALSE()),IF(Formular!$E$7=STG!$A$11,VLOOKUP(Formular!J22,'German Linguistik'!$A$8:$E$17,5,FALSE()),IF(Formular!$E$7=STG!$A$12,VLOOKUP(Formular!J22,'Französiche Sprache und Kultur'!$A$8:$E$22,5,FALSE()),IF(Formular!$E$7=STG!$A$13,VLOOKUP(Formular!J22,'Deutsch als Fremdsprache'!$A$8:$E$22,5,FALSE()),IF(Formular!$E$7=STG!$A$14,VLOOKUP(Formular!J22,'Christliche Studien'!$A$8:$E$18,5,FALSE()),IF(Formular!$E$7=STG!$A$15,VLOOKUP(Formular!J22,'Angl. Studies-English Ling.'!$A$9:$E$26,5,FALSE()),IF(Formular!$E$7=STG!$A$16,VLOOKUP(Formular!J22,'Angl. Studies-PCS'!$A$8:$E$22,5,FALSE()),IF(Formular!$E$7=STG!$A$17,VLOOKUP(Formular!J22,'Angl. Studies-AMS'!$A$8:$E$20,5,FALSE()),IF(Formular!$E$7=STG!$A$18,VLOOKUP(Formular!J22,'Theorie des Sozialen-Soziologie'!$A$8:$E$24,5,FALSE()),IF(Formular!$E$7=STG!$A$19,VLOOKUP(Formular!J22,'Theorie des Sozialen-Philo'!$A$8:$E$25,5,FALSE()),IF(Formular!$E$7=STG!$A$20,VLOOKUP(Formular!J22,Kommunikationswissenschaft!$A$10:$E$42,5,FALSE()))))))))))))))))))),""))</f>
        <v/>
      </c>
      <c r="N22" s="22"/>
      <c r="O22" s="23"/>
    </row>
    <row r="23" spans="2:15" x14ac:dyDescent="0.25">
      <c r="B23" s="87"/>
      <c r="C23" s="87"/>
      <c r="D23" s="13"/>
      <c r="E23" s="14"/>
      <c r="F23" s="15"/>
      <c r="G23" s="16"/>
      <c r="H23" s="17"/>
      <c r="I23" s="18" t="str">
        <f>IF(H23&gt;0,IF(Formular!$E$7=STG!$A$3,VLOOKUP(Formular!H23,'Spanische Sprache und Kultur'!$A$8:$E$22,4,FALSE()),IF(Formular!$E$7=STG!$A$4,VLOOKUP(Formular!H23,Philosophie!$A$9:$E$43,4,FALSE()),IF(Formular!$E$7=STG!$A$5,VLOOKUP(Formular!H23,Niederlandistik!$A$9:$E$26,4,FALSE()),IF(Formular!$E$7=STG!$A$6,VLOOKUP(Formular!H23,'Literatur und Medienpraxis'!$A$8:$E$15,4,FALSE()),IF(Formular!$E$7=STG!$A$7,VLOOKUP(Formular!H23,'Geschichtspraxis interkulturell'!$A$8:$E$19,4,FALSE()),IF(Formular!$E$7=STG!$A$8,VLOOKUP(Formular!H23,Geschichte!$A$8:$E$15,4,FALSE()),IF(Formular!$E$7=STG!$A$9,VLOOKUP(Formular!H23,'Germanistik Mediävistik'!$A$8:$E$17,4,FALSE()),IF(Formular!$E$7=STG!$A$10,VLOOKUP(Formular!H23,'German Literaturwissenschaft'!$A$8:$E$17,4,FALSE()),IF(Formular!$E$7=STG!$A$11,VLOOKUP(Formular!H23,'German Linguistik'!$A$8:$E$17,4,FALSE()),IF(Formular!$E$7=STG!$A$12,VLOOKUP(Formular!H23,'Französiche Sprache und Kultur'!$A$8:$E$22,4,FALSE()),IF(Formular!$E$7=STG!$A$13,VLOOKUP(Formular!H23,'Deutsch als Fremdsprache'!$A$8:$E$22,4,FALSE()),IF(Formular!$E$7=STG!$A$14,VLOOKUP(Formular!H23,'Christliche Studien'!$A$8:$E$18,4,FALSE()),IF(Formular!$E$7=STG!$A$15,VLOOKUP(Formular!H23,'Angl. Studies-English Ling.'!$A$9:$E$26,4,FALSE()),IF(Formular!$E$7=STG!$A$16,VLOOKUP(Formular!H23,'Angl. Studies-PCS'!$A$8:$E$22,4,FALSE()),IF(Formular!$E$7=STG!$A$17,VLOOKUP(Formular!H23,'Angl. Studies-AMS'!$A$8:$E$20,4,FALSE()),IF(Formular!$E$7=STG!$A$18,VLOOKUP(Formular!H23,'Theorie des Sozialen-Soziologie'!$A$8:$E$24,4,FALSE()),IF(Formular!$E$7=STG!$A$19,VLOOKUP(Formular!H23,'Theorie des Sozialen-Philo'!$A$8:$E$25,4,FALSE()),IF(Formular!$E$7=STG!$A$20,VLOOKUP(Formular!H23,Kommunikationswissenschaft!$A$10:$E$42,4,FALSE()))))))))))))))))))),"")</f>
        <v/>
      </c>
      <c r="J23" s="19"/>
      <c r="K23" s="20" t="str">
        <f>IF(J23&gt;0,IF(Formular!$E$7=STG!$A$3,LEFT(TEXT(VLOOKUP(Formular!J23,'Spanische Sprache und Kultur'!$A$8:$E$22,3,FALSE()),0)&amp;"/"&amp;TEXT(VLOOKUP(Formular!J23,'Spanische Sprache und Kultur'!$A$8:$E$22,4,FALSE()),0),45),IF(Formular!$E$7=STG!$A$4,LEFT(TEXT(VLOOKUP(Formular!J23,Philosophie!$A$9:$E$43,3,FALSE()),0)&amp;"/"&amp;TEXT(VLOOKUP(Formular!J23,Philosophie!$A$9:$E$43,4,FALSE()),0),45),IF(Formular!$E$7=STG!$A$5,LEFT(TEXT(VLOOKUP(Formular!J23,Niederlandistik!$A$9:$E$26,3,FALSE()),0)&amp;"/"&amp;TEXT(VLOOKUP(Formular!J23,Niederlandistik!$A$9:$E$26,4,FALSE()),0),45),IF(Formular!$E$7=STG!$A$6,LEFT(TEXT(VLOOKUP(Formular!J23,'Literatur und Medienpraxis'!$A$8:$E$15,3,FALSE()),0)&amp;"/"&amp;TEXT(VLOOKUP(Formular!J23,'Literatur und Medienpraxis'!$A$8:$E$15,4,FALSE()),0),45),IF(Formular!$E$7=STG!$A$7,LEFT(TEXT(VLOOKUP(Formular!J23,'Geschichtspraxis interkulturell'!$A$8:$E$19,3,FALSE()),0)&amp;"/"&amp;TEXT(VLOOKUP(Formular!J23,'Geschichtspraxis interkulturell'!$A$8:$E$19,4,FALSE()),0),45),IF(Formular!$E$7=STG!$A$8,LEFT(TEXT(VLOOKUP(Formular!J23,Geschichte!$A$8:$E$15,3,FALSE()),0)&amp;"/"&amp;TEXT(VLOOKUP(Formular!J23,Geschichte!$A$8:$E$15,4,FALSE()),0),45),IF(Formular!$E$7=STG!$A$9,LEFT(TEXT(VLOOKUP(Formular!J23,'Germanistik Mediävistik'!$A$8:$E$17,3,FALSE()),0)&amp;"/"&amp;TEXT(VLOOKUP(Formular!J23,'Germanistik Mediävistik'!$A$8:$E$17,4,FALSE()),0),45),IF(Formular!$E$7=STG!$A$10,LEFT(TEXT(VLOOKUP(Formular!J23,'German Literaturwissenschaft'!$A$8:$E$17,3,FALSE()),0)&amp;"/"&amp;TEXT(VLOOKUP(Formular!J23,'German Literaturwissenschaft'!$A$8:$E$17,4,FALSE()),0),45),IF(Formular!$E$7=STG!$A$11,LEFT(TEXT(VLOOKUP(Formular!J23,'German Linguistik'!$A$8:$E$17,3,FALSE()),0)&amp;"/"&amp;TEXT(VLOOKUP(Formular!J23,'German Linguistik'!$A$8:$E$17,4,FALSE()),0),45),IF(Formular!$E$7=STG!$A$12,LEFT(TEXT(VLOOKUP(Formular!J23,'Französiche Sprache und Kultur'!$A$8:$E$22,3,FALSE()),0)&amp;"/"&amp;TEXT(VLOOKUP(Formular!J23,'Französiche Sprache und Kultur'!$A$8:$E$22,4,FALSE()),0),45),IF(Formular!$E$7=STG!$A$13,LEFT(TEXT(VLOOKUP(Formular!J23,'Deutsch als Fremdsprache'!$A$8:$E$22,3,FALSE()),0)&amp;"/"&amp;TEXT(VLOOKUP(Formular!J23,'Deutsch als Fremdsprache'!$A$8:$E$22,4,FALSE()),0),45),IF(Formular!$E$7=STG!$A$14,LEFT(TEXT(VLOOKUP(Formular!J23,'Christliche Studien'!$A$8:$E$18,3,FALSE()),0)&amp;"/"&amp;TEXT(VLOOKUP(Formular!J23,'Christliche Studien'!$A$8:$E$18,4,FALSE()),0),45),IF(Formular!$E$7=STG!$A$15,LEFT(TEXT(VLOOKUP(Formular!J23,'Angl. Studies-English Ling.'!$A$9:$E$26,3,FALSE()),0)&amp;"/"&amp;TEXT(VLOOKUP(Formular!J23,'Angl. Studies-English Ling.'!$A$9:$E$26,4,FALSE()),0),45),IF(Formular!$E$7=STG!$A$16,LEFT(TEXT(VLOOKUP(Formular!J23,'Angl. Studies-PCS'!$A$8:$E$22,3,FALSE()),0)&amp;"/"&amp;TEXT(VLOOKUP(Formular!J23,'Angl. Studies-PCS'!$A$8:$E$22,4,FALSE()),0),45),IF(Formular!$E$7=STG!$A$17,LEFT(TEXT(VLOOKUP(Formular!J23,'Angl. Studies-AMS'!$A$8:$E$20,3,FALSE()),0)&amp;"/"&amp;TEXT(VLOOKUP(Formular!J23,'Angl. Studies-AMS'!$A$8:$E$20,4,FALSE()),0),45),IF(Formular!$E$7=STG!$A$18,LEFT(TEXT(VLOOKUP(Formular!J23,'Theorie des Sozialen-Soziologie'!$A$8:$E$24,3,FALSE()),0)&amp;"/"&amp;TEXT(VLOOKUP(Formular!J23,'Theorie des Sozialen-Soziologie'!$A$8:$E$24,4,FALSE()),0),45),IF(Formular!$E$7=STG!$A$19,LEFT(TEXT(VLOOKUP(Formular!J23,'Theorie des Sozialen-Philo'!$A$8:$E$25,3,FALSE()),0)&amp;"/"&amp;TEXT(VLOOKUP(Formular!J23,'Theorie des Sozialen-Philo'!$A$8:$E$25,4,FALSE()),0),45),IF(Formular!$E$7=STG!$A$20,LEFT(TEXT(VLOOKUP(Formular!J23,Kommunikationswissenschaft!$A$10:$E$42,3,FALSE()),0)&amp;"/"&amp;TEXT(VLOOKUP(Formular!J23,Kommunikationswissenschaft!$A$10:$E$42,4,FALSE()),0),45))))))))))))))))))),"")</f>
        <v/>
      </c>
      <c r="L23" s="13"/>
      <c r="M23" s="24" t="str">
        <f>IF(OR(J23="",L23="A",L23="B",L23="C",L23="D"),"",IF(J23&gt;0,IF(Formular!$E$7=STG!$A$3,VLOOKUP(Formular!J23,'Spanische Sprache und Kultur'!$A$8:$E$22,5,FALSE()),IF(Formular!$E$7=STG!$A$4,VLOOKUP(Formular!J23,Philosophie!$A$9:$E$43,5,FALSE()),IF(Formular!$E$7=STG!$A$5,VLOOKUP(Formular!J23,Niederlandistik!$A$9:$E$26,5,FALSE()),IF(Formular!$E$7=STG!$A$6,VLOOKUP(Formular!J23,'Literatur und Medienpraxis'!$A$8:$E$15,5,FALSE()),IF(Formular!$E$7=STG!$A$7,VLOOKUP(Formular!J23,'Geschichtspraxis interkulturell'!$A$8:$E$19,5,FALSE()),IF(Formular!$E$7=STG!$A$8,VLOOKUP(Formular!J23,Geschichte!$A$8:$E$15,5,FALSE()),IF(Formular!$E$7=STG!$A$9,VLOOKUP(Formular!J23,'Germanistik Mediävistik'!$A$8:$E$17,5,FALSE()),IF(Formular!$E$7=STG!$A$10,VLOOKUP(Formular!J23,'German Literaturwissenschaft'!$A$8:$E$17,5,FALSE()),IF(Formular!$E$7=STG!$A$11,VLOOKUP(Formular!J23,'German Linguistik'!$A$8:$E$17,5,FALSE()),IF(Formular!$E$7=STG!$A$12,VLOOKUP(Formular!J23,'Französiche Sprache und Kultur'!$A$8:$E$22,5,FALSE()),IF(Formular!$E$7=STG!$A$13,VLOOKUP(Formular!J23,'Deutsch als Fremdsprache'!$A$8:$E$22,5,FALSE()),IF(Formular!$E$7=STG!$A$14,VLOOKUP(Formular!J23,'Christliche Studien'!$A$8:$E$18,5,FALSE()),IF(Formular!$E$7=STG!$A$15,VLOOKUP(Formular!J23,'Angl. Studies-English Ling.'!$A$9:$E$26,5,FALSE()),IF(Formular!$E$7=STG!$A$16,VLOOKUP(Formular!J23,'Angl. Studies-PCS'!$A$8:$E$22,5,FALSE()),IF(Formular!$E$7=STG!$A$17,VLOOKUP(Formular!J23,'Angl. Studies-AMS'!$A$8:$E$20,5,FALSE()),IF(Formular!$E$7=STG!$A$18,VLOOKUP(Formular!J23,'Theorie des Sozialen-Soziologie'!$A$8:$E$24,5,FALSE()),IF(Formular!$E$7=STG!$A$19,VLOOKUP(Formular!J23,'Theorie des Sozialen-Philo'!$A$8:$E$25,5,FALSE()),IF(Formular!$E$7=STG!$A$20,VLOOKUP(Formular!J23,Kommunikationswissenschaft!$A$10:$E$42,5,FALSE()))))))))))))))))))),""))</f>
        <v/>
      </c>
      <c r="N23" s="22"/>
      <c r="O23" s="23"/>
    </row>
    <row r="24" spans="2:15" x14ac:dyDescent="0.25">
      <c r="B24" s="87"/>
      <c r="C24" s="87"/>
      <c r="D24" s="13"/>
      <c r="E24" s="14"/>
      <c r="F24" s="15"/>
      <c r="G24" s="16"/>
      <c r="H24" s="17"/>
      <c r="I24" s="18" t="str">
        <f>IF(H24&gt;0,IF(Formular!$E$7=STG!$A$3,VLOOKUP(Formular!H24,'Spanische Sprache und Kultur'!$A$8:$E$22,4,FALSE()),IF(Formular!$E$7=STG!$A$4,VLOOKUP(Formular!H24,Philosophie!$A$9:$E$43,4,FALSE()),IF(Formular!$E$7=STG!$A$5,VLOOKUP(Formular!H24,Niederlandistik!$A$9:$E$26,4,FALSE()),IF(Formular!$E$7=STG!$A$6,VLOOKUP(Formular!H24,'Literatur und Medienpraxis'!$A$8:$E$15,4,FALSE()),IF(Formular!$E$7=STG!$A$7,VLOOKUP(Formular!H24,'Geschichtspraxis interkulturell'!$A$8:$E$19,4,FALSE()),IF(Formular!$E$7=STG!$A$8,VLOOKUP(Formular!H24,Geschichte!$A$8:$E$15,4,FALSE()),IF(Formular!$E$7=STG!$A$9,VLOOKUP(Formular!H24,'Germanistik Mediävistik'!$A$8:$E$17,4,FALSE()),IF(Formular!$E$7=STG!$A$10,VLOOKUP(Formular!H24,'German Literaturwissenschaft'!$A$8:$E$17,4,FALSE()),IF(Formular!$E$7=STG!$A$11,VLOOKUP(Formular!H24,'German Linguistik'!$A$8:$E$17,4,FALSE()),IF(Formular!$E$7=STG!$A$12,VLOOKUP(Formular!H24,'Französiche Sprache und Kultur'!$A$8:$E$22,4,FALSE()),IF(Formular!$E$7=STG!$A$13,VLOOKUP(Formular!H24,'Deutsch als Fremdsprache'!$A$8:$E$22,4,FALSE()),IF(Formular!$E$7=STG!$A$14,VLOOKUP(Formular!H24,'Christliche Studien'!$A$8:$E$18,4,FALSE()),IF(Formular!$E$7=STG!$A$15,VLOOKUP(Formular!H24,'Angl. Studies-English Ling.'!$A$9:$E$26,4,FALSE()),IF(Formular!$E$7=STG!$A$16,VLOOKUP(Formular!H24,'Angl. Studies-PCS'!$A$8:$E$22,4,FALSE()),IF(Formular!$E$7=STG!$A$17,VLOOKUP(Formular!H24,'Angl. Studies-AMS'!$A$8:$E$20,4,FALSE()),IF(Formular!$E$7=STG!$A$18,VLOOKUP(Formular!H24,'Theorie des Sozialen-Soziologie'!$A$8:$E$24,4,FALSE()),IF(Formular!$E$7=STG!$A$19,VLOOKUP(Formular!H24,'Theorie des Sozialen-Philo'!$A$8:$E$25,4,FALSE()),IF(Formular!$E$7=STG!$A$20,VLOOKUP(Formular!H24,Kommunikationswissenschaft!$A$10:$E$42,4,FALSE()))))))))))))))))))),"")</f>
        <v/>
      </c>
      <c r="J24" s="19"/>
      <c r="K24" s="20" t="str">
        <f>IF(J24&gt;0,IF(Formular!$E$7=STG!$A$3,LEFT(TEXT(VLOOKUP(Formular!J24,'Spanische Sprache und Kultur'!$A$8:$E$22,3,FALSE()),0)&amp;"/"&amp;TEXT(VLOOKUP(Formular!J24,'Spanische Sprache und Kultur'!$A$8:$E$22,4,FALSE()),0),45),IF(Formular!$E$7=STG!$A$4,LEFT(TEXT(VLOOKUP(Formular!J24,Philosophie!$A$9:$E$43,3,FALSE()),0)&amp;"/"&amp;TEXT(VLOOKUP(Formular!J24,Philosophie!$A$9:$E$43,4,FALSE()),0),45),IF(Formular!$E$7=STG!$A$5,LEFT(TEXT(VLOOKUP(Formular!J24,Niederlandistik!$A$9:$E$26,3,FALSE()),0)&amp;"/"&amp;TEXT(VLOOKUP(Formular!J24,Niederlandistik!$A$9:$E$26,4,FALSE()),0),45),IF(Formular!$E$7=STG!$A$6,LEFT(TEXT(VLOOKUP(Formular!J24,'Literatur und Medienpraxis'!$A$8:$E$15,3,FALSE()),0)&amp;"/"&amp;TEXT(VLOOKUP(Formular!J24,'Literatur und Medienpraxis'!$A$8:$E$15,4,FALSE()),0),45),IF(Formular!$E$7=STG!$A$7,LEFT(TEXT(VLOOKUP(Formular!J24,'Geschichtspraxis interkulturell'!$A$8:$E$19,3,FALSE()),0)&amp;"/"&amp;TEXT(VLOOKUP(Formular!J24,'Geschichtspraxis interkulturell'!$A$8:$E$19,4,FALSE()),0),45),IF(Formular!$E$7=STG!$A$8,LEFT(TEXT(VLOOKUP(Formular!J24,Geschichte!$A$8:$E$15,3,FALSE()),0)&amp;"/"&amp;TEXT(VLOOKUP(Formular!J24,Geschichte!$A$8:$E$15,4,FALSE()),0),45),IF(Formular!$E$7=STG!$A$9,LEFT(TEXT(VLOOKUP(Formular!J24,'Germanistik Mediävistik'!$A$8:$E$17,3,FALSE()),0)&amp;"/"&amp;TEXT(VLOOKUP(Formular!J24,'Germanistik Mediävistik'!$A$8:$E$17,4,FALSE()),0),45),IF(Formular!$E$7=STG!$A$10,LEFT(TEXT(VLOOKUP(Formular!J24,'German Literaturwissenschaft'!$A$8:$E$17,3,FALSE()),0)&amp;"/"&amp;TEXT(VLOOKUP(Formular!J24,'German Literaturwissenschaft'!$A$8:$E$17,4,FALSE()),0),45),IF(Formular!$E$7=STG!$A$11,LEFT(TEXT(VLOOKUP(Formular!J24,'German Linguistik'!$A$8:$E$17,3,FALSE()),0)&amp;"/"&amp;TEXT(VLOOKUP(Formular!J24,'German Linguistik'!$A$8:$E$17,4,FALSE()),0),45),IF(Formular!$E$7=STG!$A$12,LEFT(TEXT(VLOOKUP(Formular!J24,'Französiche Sprache und Kultur'!$A$8:$E$22,3,FALSE()),0)&amp;"/"&amp;TEXT(VLOOKUP(Formular!J24,'Französiche Sprache und Kultur'!$A$8:$E$22,4,FALSE()),0),45),IF(Formular!$E$7=STG!$A$13,LEFT(TEXT(VLOOKUP(Formular!J24,'Deutsch als Fremdsprache'!$A$8:$E$22,3,FALSE()),0)&amp;"/"&amp;TEXT(VLOOKUP(Formular!J24,'Deutsch als Fremdsprache'!$A$8:$E$22,4,FALSE()),0),45),IF(Formular!$E$7=STG!$A$14,LEFT(TEXT(VLOOKUP(Formular!J24,'Christliche Studien'!$A$8:$E$18,3,FALSE()),0)&amp;"/"&amp;TEXT(VLOOKUP(Formular!J24,'Christliche Studien'!$A$8:$E$18,4,FALSE()),0),45),IF(Formular!$E$7=STG!$A$15,LEFT(TEXT(VLOOKUP(Formular!J24,'Angl. Studies-English Ling.'!$A$9:$E$26,3,FALSE()),0)&amp;"/"&amp;TEXT(VLOOKUP(Formular!J24,'Angl. Studies-English Ling.'!$A$9:$E$26,4,FALSE()),0),45),IF(Formular!$E$7=STG!$A$16,LEFT(TEXT(VLOOKUP(Formular!J24,'Angl. Studies-PCS'!$A$8:$E$22,3,FALSE()),0)&amp;"/"&amp;TEXT(VLOOKUP(Formular!J24,'Angl. Studies-PCS'!$A$8:$E$22,4,FALSE()),0),45),IF(Formular!$E$7=STG!$A$17,LEFT(TEXT(VLOOKUP(Formular!J24,'Angl. Studies-AMS'!$A$8:$E$20,3,FALSE()),0)&amp;"/"&amp;TEXT(VLOOKUP(Formular!J24,'Angl. Studies-AMS'!$A$8:$E$20,4,FALSE()),0),45),IF(Formular!$E$7=STG!$A$18,LEFT(TEXT(VLOOKUP(Formular!J24,'Theorie des Sozialen-Soziologie'!$A$8:$E$24,3,FALSE()),0)&amp;"/"&amp;TEXT(VLOOKUP(Formular!J24,'Theorie des Sozialen-Soziologie'!$A$8:$E$24,4,FALSE()),0),45),IF(Formular!$E$7=STG!$A$19,LEFT(TEXT(VLOOKUP(Formular!J24,'Theorie des Sozialen-Philo'!$A$8:$E$25,3,FALSE()),0)&amp;"/"&amp;TEXT(VLOOKUP(Formular!J24,'Theorie des Sozialen-Philo'!$A$8:$E$25,4,FALSE()),0),45),IF(Formular!$E$7=STG!$A$20,LEFT(TEXT(VLOOKUP(Formular!J24,Kommunikationswissenschaft!$A$10:$E$42,3,FALSE()),0)&amp;"/"&amp;TEXT(VLOOKUP(Formular!J24,Kommunikationswissenschaft!$A$10:$E$42,4,FALSE()),0),45))))))))))))))))))),"")</f>
        <v/>
      </c>
      <c r="L24" s="13"/>
      <c r="M24" s="24" t="str">
        <f>IF(OR(J24="",L24="A",L24="B",L24="C",L24="D"),"",IF(J24&gt;0,IF(Formular!$E$7=STG!$A$3,VLOOKUP(Formular!J24,'Spanische Sprache und Kultur'!$A$8:$E$22,5,FALSE()),IF(Formular!$E$7=STG!$A$4,VLOOKUP(Formular!J24,Philosophie!$A$9:$E$43,5,FALSE()),IF(Formular!$E$7=STG!$A$5,VLOOKUP(Formular!J24,Niederlandistik!$A$9:$E$26,5,FALSE()),IF(Formular!$E$7=STG!$A$6,VLOOKUP(Formular!J24,'Literatur und Medienpraxis'!$A$8:$E$15,5,FALSE()),IF(Formular!$E$7=STG!$A$7,VLOOKUP(Formular!J24,'Geschichtspraxis interkulturell'!$A$8:$E$19,5,FALSE()),IF(Formular!$E$7=STG!$A$8,VLOOKUP(Formular!J24,Geschichte!$A$8:$E$15,5,FALSE()),IF(Formular!$E$7=STG!$A$9,VLOOKUP(Formular!J24,'Germanistik Mediävistik'!$A$8:$E$17,5,FALSE()),IF(Formular!$E$7=STG!$A$10,VLOOKUP(Formular!J24,'German Literaturwissenschaft'!$A$8:$E$17,5,FALSE()),IF(Formular!$E$7=STG!$A$11,VLOOKUP(Formular!J24,'German Linguistik'!$A$8:$E$17,5,FALSE()),IF(Formular!$E$7=STG!$A$12,VLOOKUP(Formular!J24,'Französiche Sprache und Kultur'!$A$8:$E$22,5,FALSE()),IF(Formular!$E$7=STG!$A$13,VLOOKUP(Formular!J24,'Deutsch als Fremdsprache'!$A$8:$E$22,5,FALSE()),IF(Formular!$E$7=STG!$A$14,VLOOKUP(Formular!J24,'Christliche Studien'!$A$8:$E$18,5,FALSE()),IF(Formular!$E$7=STG!$A$15,VLOOKUP(Formular!J24,'Angl. Studies-English Ling.'!$A$9:$E$26,5,FALSE()),IF(Formular!$E$7=STG!$A$16,VLOOKUP(Formular!J24,'Angl. Studies-PCS'!$A$8:$E$22,5,FALSE()),IF(Formular!$E$7=STG!$A$17,VLOOKUP(Formular!J24,'Angl. Studies-AMS'!$A$8:$E$20,5,FALSE()),IF(Formular!$E$7=STG!$A$18,VLOOKUP(Formular!J24,'Theorie des Sozialen-Soziologie'!$A$8:$E$24,5,FALSE()),IF(Formular!$E$7=STG!$A$19,VLOOKUP(Formular!J24,'Theorie des Sozialen-Philo'!$A$8:$E$25,5,FALSE()),IF(Formular!$E$7=STG!$A$20,VLOOKUP(Formular!J24,Kommunikationswissenschaft!$A$10:$E$42,5,FALSE()))))))))))))))))))),""))</f>
        <v/>
      </c>
      <c r="N24" s="22"/>
      <c r="O24" s="23"/>
    </row>
    <row r="25" spans="2:15" x14ac:dyDescent="0.25">
      <c r="B25" s="87"/>
      <c r="C25" s="87"/>
      <c r="D25" s="13"/>
      <c r="E25" s="14"/>
      <c r="F25" s="15"/>
      <c r="G25" s="16"/>
      <c r="H25" s="17"/>
      <c r="I25" s="18" t="str">
        <f>IF(H25&gt;0,IF(Formular!$E$7=STG!$A$3,VLOOKUP(Formular!H25,'Spanische Sprache und Kultur'!$A$8:$E$22,4,FALSE()),IF(Formular!$E$7=STG!$A$4,VLOOKUP(Formular!H25,Philosophie!$A$9:$E$43,4,FALSE()),IF(Formular!$E$7=STG!$A$5,VLOOKUP(Formular!H25,Niederlandistik!$A$9:$E$26,4,FALSE()),IF(Formular!$E$7=STG!$A$6,VLOOKUP(Formular!H25,'Literatur und Medienpraxis'!$A$8:$E$15,4,FALSE()),IF(Formular!$E$7=STG!$A$7,VLOOKUP(Formular!H25,'Geschichtspraxis interkulturell'!$A$8:$E$19,4,FALSE()),IF(Formular!$E$7=STG!$A$8,VLOOKUP(Formular!H25,Geschichte!$A$8:$E$15,4,FALSE()),IF(Formular!$E$7=STG!$A$9,VLOOKUP(Formular!H25,'Germanistik Mediävistik'!$A$8:$E$17,4,FALSE()),IF(Formular!$E$7=STG!$A$10,VLOOKUP(Formular!H25,'German Literaturwissenschaft'!$A$8:$E$17,4,FALSE()),IF(Formular!$E$7=STG!$A$11,VLOOKUP(Formular!H25,'German Linguistik'!$A$8:$E$17,4,FALSE()),IF(Formular!$E$7=STG!$A$12,VLOOKUP(Formular!H25,'Französiche Sprache und Kultur'!$A$8:$E$22,4,FALSE()),IF(Formular!$E$7=STG!$A$13,VLOOKUP(Formular!H25,'Deutsch als Fremdsprache'!$A$8:$E$22,4,FALSE()),IF(Formular!$E$7=STG!$A$14,VLOOKUP(Formular!H25,'Christliche Studien'!$A$8:$E$18,4,FALSE()),IF(Formular!$E$7=STG!$A$15,VLOOKUP(Formular!H25,'Angl. Studies-English Ling.'!$A$9:$E$26,4,FALSE()),IF(Formular!$E$7=STG!$A$16,VLOOKUP(Formular!H25,'Angl. Studies-PCS'!$A$8:$E$22,4,FALSE()),IF(Formular!$E$7=STG!$A$17,VLOOKUP(Formular!H25,'Angl. Studies-AMS'!$A$8:$E$20,4,FALSE()),IF(Formular!$E$7=STG!$A$18,VLOOKUP(Formular!H25,'Theorie des Sozialen-Soziologie'!$A$8:$E$24,4,FALSE()),IF(Formular!$E$7=STG!$A$19,VLOOKUP(Formular!H25,'Theorie des Sozialen-Philo'!$A$8:$E$25,4,FALSE()),IF(Formular!$E$7=STG!$A$20,VLOOKUP(Formular!H25,Kommunikationswissenschaft!$A$10:$E$42,4,FALSE()))))))))))))))))))),"")</f>
        <v/>
      </c>
      <c r="J25" s="19"/>
      <c r="K25" s="20" t="str">
        <f>IF(J25&gt;0,IF(Formular!$E$7=STG!$A$3,LEFT(TEXT(VLOOKUP(Formular!J25,'Spanische Sprache und Kultur'!$A$8:$E$22,3,FALSE()),0)&amp;"/"&amp;TEXT(VLOOKUP(Formular!J25,'Spanische Sprache und Kultur'!$A$8:$E$22,4,FALSE()),0),45),IF(Formular!$E$7=STG!$A$4,LEFT(TEXT(VLOOKUP(Formular!J25,Philosophie!$A$9:$E$43,3,FALSE()),0)&amp;"/"&amp;TEXT(VLOOKUP(Formular!J25,Philosophie!$A$9:$E$43,4,FALSE()),0),45),IF(Formular!$E$7=STG!$A$5,LEFT(TEXT(VLOOKUP(Formular!J25,Niederlandistik!$A$9:$E$26,3,FALSE()),0)&amp;"/"&amp;TEXT(VLOOKUP(Formular!J25,Niederlandistik!$A$9:$E$26,4,FALSE()),0),45),IF(Formular!$E$7=STG!$A$6,LEFT(TEXT(VLOOKUP(Formular!J25,'Literatur und Medienpraxis'!$A$8:$E$15,3,FALSE()),0)&amp;"/"&amp;TEXT(VLOOKUP(Formular!J25,'Literatur und Medienpraxis'!$A$8:$E$15,4,FALSE()),0),45),IF(Formular!$E$7=STG!$A$7,LEFT(TEXT(VLOOKUP(Formular!J25,'Geschichtspraxis interkulturell'!$A$8:$E$19,3,FALSE()),0)&amp;"/"&amp;TEXT(VLOOKUP(Formular!J25,'Geschichtspraxis interkulturell'!$A$8:$E$19,4,FALSE()),0),45),IF(Formular!$E$7=STG!$A$8,LEFT(TEXT(VLOOKUP(Formular!J25,Geschichte!$A$8:$E$15,3,FALSE()),0)&amp;"/"&amp;TEXT(VLOOKUP(Formular!J25,Geschichte!$A$8:$E$15,4,FALSE()),0),45),IF(Formular!$E$7=STG!$A$9,LEFT(TEXT(VLOOKUP(Formular!J25,'Germanistik Mediävistik'!$A$8:$E$17,3,FALSE()),0)&amp;"/"&amp;TEXT(VLOOKUP(Formular!J25,'Germanistik Mediävistik'!$A$8:$E$17,4,FALSE()),0),45),IF(Formular!$E$7=STG!$A$10,LEFT(TEXT(VLOOKUP(Formular!J25,'German Literaturwissenschaft'!$A$8:$E$17,3,FALSE()),0)&amp;"/"&amp;TEXT(VLOOKUP(Formular!J25,'German Literaturwissenschaft'!$A$8:$E$17,4,FALSE()),0),45),IF(Formular!$E$7=STG!$A$11,LEFT(TEXT(VLOOKUP(Formular!J25,'German Linguistik'!$A$8:$E$17,3,FALSE()),0)&amp;"/"&amp;TEXT(VLOOKUP(Formular!J25,'German Linguistik'!$A$8:$E$17,4,FALSE()),0),45),IF(Formular!$E$7=STG!$A$12,LEFT(TEXT(VLOOKUP(Formular!J25,'Französiche Sprache und Kultur'!$A$8:$E$22,3,FALSE()),0)&amp;"/"&amp;TEXT(VLOOKUP(Formular!J25,'Französiche Sprache und Kultur'!$A$8:$E$22,4,FALSE()),0),45),IF(Formular!$E$7=STG!$A$13,LEFT(TEXT(VLOOKUP(Formular!J25,'Deutsch als Fremdsprache'!$A$8:$E$22,3,FALSE()),0)&amp;"/"&amp;TEXT(VLOOKUP(Formular!J25,'Deutsch als Fremdsprache'!$A$8:$E$22,4,FALSE()),0),45),IF(Formular!$E$7=STG!$A$14,LEFT(TEXT(VLOOKUP(Formular!J25,'Christliche Studien'!$A$8:$E$18,3,FALSE()),0)&amp;"/"&amp;TEXT(VLOOKUP(Formular!J25,'Christliche Studien'!$A$8:$E$18,4,FALSE()),0),45),IF(Formular!$E$7=STG!$A$15,LEFT(TEXT(VLOOKUP(Formular!J25,'Angl. Studies-English Ling.'!$A$9:$E$26,3,FALSE()),0)&amp;"/"&amp;TEXT(VLOOKUP(Formular!J25,'Angl. Studies-English Ling.'!$A$9:$E$26,4,FALSE()),0),45),IF(Formular!$E$7=STG!$A$16,LEFT(TEXT(VLOOKUP(Formular!J25,'Angl. Studies-PCS'!$A$8:$E$22,3,FALSE()),0)&amp;"/"&amp;TEXT(VLOOKUP(Formular!J25,'Angl. Studies-PCS'!$A$8:$E$22,4,FALSE()),0),45),IF(Formular!$E$7=STG!$A$17,LEFT(TEXT(VLOOKUP(Formular!J25,'Angl. Studies-AMS'!$A$8:$E$20,3,FALSE()),0)&amp;"/"&amp;TEXT(VLOOKUP(Formular!J25,'Angl. Studies-AMS'!$A$8:$E$20,4,FALSE()),0),45),IF(Formular!$E$7=STG!$A$18,LEFT(TEXT(VLOOKUP(Formular!J25,'Theorie des Sozialen-Soziologie'!$A$8:$E$24,3,FALSE()),0)&amp;"/"&amp;TEXT(VLOOKUP(Formular!J25,'Theorie des Sozialen-Soziologie'!$A$8:$E$24,4,FALSE()),0),45),IF(Formular!$E$7=STG!$A$19,LEFT(TEXT(VLOOKUP(Formular!J25,'Theorie des Sozialen-Philo'!$A$8:$E$25,3,FALSE()),0)&amp;"/"&amp;TEXT(VLOOKUP(Formular!J25,'Theorie des Sozialen-Philo'!$A$8:$E$25,4,FALSE()),0),45),IF(Formular!$E$7=STG!$A$20,LEFT(TEXT(VLOOKUP(Formular!J25,Kommunikationswissenschaft!$A$10:$E$42,3,FALSE()),0)&amp;"/"&amp;TEXT(VLOOKUP(Formular!J25,Kommunikationswissenschaft!$A$10:$E$42,4,FALSE()),0),45))))))))))))))))))),"")</f>
        <v/>
      </c>
      <c r="L25" s="13"/>
      <c r="M25" s="24" t="str">
        <f>IF(OR(J25="",L25="A",L25="B",L25="C",L25="D"),"",IF(J25&gt;0,IF(Formular!$E$7=STG!$A$3,VLOOKUP(Formular!J25,'Spanische Sprache und Kultur'!$A$8:$E$22,5,FALSE()),IF(Formular!$E$7=STG!$A$4,VLOOKUP(Formular!J25,Philosophie!$A$9:$E$43,5,FALSE()),IF(Formular!$E$7=STG!$A$5,VLOOKUP(Formular!J25,Niederlandistik!$A$9:$E$26,5,FALSE()),IF(Formular!$E$7=STG!$A$6,VLOOKUP(Formular!J25,'Literatur und Medienpraxis'!$A$8:$E$15,5,FALSE()),IF(Formular!$E$7=STG!$A$7,VLOOKUP(Formular!J25,'Geschichtspraxis interkulturell'!$A$8:$E$19,5,FALSE()),IF(Formular!$E$7=STG!$A$8,VLOOKUP(Formular!J25,Geschichte!$A$8:$E$15,5,FALSE()),IF(Formular!$E$7=STG!$A$9,VLOOKUP(Formular!J25,'Germanistik Mediävistik'!$A$8:$E$17,5,FALSE()),IF(Formular!$E$7=STG!$A$10,VLOOKUP(Formular!J25,'German Literaturwissenschaft'!$A$8:$E$17,5,FALSE()),IF(Formular!$E$7=STG!$A$11,VLOOKUP(Formular!J25,'German Linguistik'!$A$8:$E$17,5,FALSE()),IF(Formular!$E$7=STG!$A$12,VLOOKUP(Formular!J25,'Französiche Sprache und Kultur'!$A$8:$E$22,5,FALSE()),IF(Formular!$E$7=STG!$A$13,VLOOKUP(Formular!J25,'Deutsch als Fremdsprache'!$A$8:$E$22,5,FALSE()),IF(Formular!$E$7=STG!$A$14,VLOOKUP(Formular!J25,'Christliche Studien'!$A$8:$E$18,5,FALSE()),IF(Formular!$E$7=STG!$A$15,VLOOKUP(Formular!J25,'Angl. Studies-English Ling.'!$A$9:$E$26,5,FALSE()),IF(Formular!$E$7=STG!$A$16,VLOOKUP(Formular!J25,'Angl. Studies-PCS'!$A$8:$E$22,5,FALSE()),IF(Formular!$E$7=STG!$A$17,VLOOKUP(Formular!J25,'Angl. Studies-AMS'!$A$8:$E$20,5,FALSE()),IF(Formular!$E$7=STG!$A$18,VLOOKUP(Formular!J25,'Theorie des Sozialen-Soziologie'!$A$8:$E$24,5,FALSE()),IF(Formular!$E$7=STG!$A$19,VLOOKUP(Formular!J25,'Theorie des Sozialen-Philo'!$A$8:$E$25,5,FALSE()),IF(Formular!$E$7=STG!$A$20,VLOOKUP(Formular!J25,Kommunikationswissenschaft!$A$10:$E$42,5,FALSE()))))))))))))))))))),""))</f>
        <v/>
      </c>
      <c r="N25" s="22"/>
      <c r="O25" s="23"/>
    </row>
    <row r="26" spans="2:15" x14ac:dyDescent="0.25">
      <c r="B26" s="87"/>
      <c r="C26" s="87"/>
      <c r="D26" s="13"/>
      <c r="E26" s="14"/>
      <c r="F26" s="15"/>
      <c r="G26" s="16"/>
      <c r="H26" s="17"/>
      <c r="I26" s="18" t="str">
        <f>IF(H26&gt;0,IF(Formular!$E$7=STG!$A$3,VLOOKUP(Formular!H26,'Spanische Sprache und Kultur'!$A$8:$E$22,4,FALSE()),IF(Formular!$E$7=STG!$A$4,VLOOKUP(Formular!H26,Philosophie!$A$9:$E$43,4,FALSE()),IF(Formular!$E$7=STG!$A$5,VLOOKUP(Formular!H26,Niederlandistik!$A$9:$E$26,4,FALSE()),IF(Formular!$E$7=STG!$A$6,VLOOKUP(Formular!H26,'Literatur und Medienpraxis'!$A$8:$E$15,4,FALSE()),IF(Formular!$E$7=STG!$A$7,VLOOKUP(Formular!H26,'Geschichtspraxis interkulturell'!$A$8:$E$19,4,FALSE()),IF(Formular!$E$7=STG!$A$8,VLOOKUP(Formular!H26,Geschichte!$A$8:$E$15,4,FALSE()),IF(Formular!$E$7=STG!$A$9,VLOOKUP(Formular!H26,'Germanistik Mediävistik'!$A$8:$E$17,4,FALSE()),IF(Formular!$E$7=STG!$A$10,VLOOKUP(Formular!H26,'German Literaturwissenschaft'!$A$8:$E$17,4,FALSE()),IF(Formular!$E$7=STG!$A$11,VLOOKUP(Formular!H26,'German Linguistik'!$A$8:$E$17,4,FALSE()),IF(Formular!$E$7=STG!$A$12,VLOOKUP(Formular!H26,'Französiche Sprache und Kultur'!$A$8:$E$22,4,FALSE()),IF(Formular!$E$7=STG!$A$13,VLOOKUP(Formular!H26,'Deutsch als Fremdsprache'!$A$8:$E$22,4,FALSE()),IF(Formular!$E$7=STG!$A$14,VLOOKUP(Formular!H26,'Christliche Studien'!$A$8:$E$18,4,FALSE()),IF(Formular!$E$7=STG!$A$15,VLOOKUP(Formular!H26,'Angl. Studies-English Ling.'!$A$9:$E$26,4,FALSE()),IF(Formular!$E$7=STG!$A$16,VLOOKUP(Formular!H26,'Angl. Studies-PCS'!$A$8:$E$22,4,FALSE()),IF(Formular!$E$7=STG!$A$17,VLOOKUP(Formular!H26,'Angl. Studies-AMS'!$A$8:$E$20,4,FALSE()),IF(Formular!$E$7=STG!$A$18,VLOOKUP(Formular!H26,'Theorie des Sozialen-Soziologie'!$A$8:$E$24,4,FALSE()),IF(Formular!$E$7=STG!$A$19,VLOOKUP(Formular!H26,'Theorie des Sozialen-Philo'!$A$8:$E$25,4,FALSE()),IF(Formular!$E$7=STG!$A$20,VLOOKUP(Formular!H26,Kommunikationswissenschaft!$A$10:$E$42,4,FALSE()))))))))))))))))))),"")</f>
        <v/>
      </c>
      <c r="J26" s="19"/>
      <c r="K26" s="20" t="str">
        <f>IF(J26&gt;0,IF(Formular!$E$7=STG!$A$3,LEFT(TEXT(VLOOKUP(Formular!J26,'Spanische Sprache und Kultur'!$A$8:$E$22,3,FALSE()),0)&amp;"/"&amp;TEXT(VLOOKUP(Formular!J26,'Spanische Sprache und Kultur'!$A$8:$E$22,4,FALSE()),0),45),IF(Formular!$E$7=STG!$A$4,LEFT(TEXT(VLOOKUP(Formular!J26,Philosophie!$A$9:$E$43,3,FALSE()),0)&amp;"/"&amp;TEXT(VLOOKUP(Formular!J26,Philosophie!$A$9:$E$43,4,FALSE()),0),45),IF(Formular!$E$7=STG!$A$5,LEFT(TEXT(VLOOKUP(Formular!J26,Niederlandistik!$A$9:$E$26,3,FALSE()),0)&amp;"/"&amp;TEXT(VLOOKUP(Formular!J26,Niederlandistik!$A$9:$E$26,4,FALSE()),0),45),IF(Formular!$E$7=STG!$A$6,LEFT(TEXT(VLOOKUP(Formular!J26,'Literatur und Medienpraxis'!$A$8:$E$15,3,FALSE()),0)&amp;"/"&amp;TEXT(VLOOKUP(Formular!J26,'Literatur und Medienpraxis'!$A$8:$E$15,4,FALSE()),0),45),IF(Formular!$E$7=STG!$A$7,LEFT(TEXT(VLOOKUP(Formular!J26,'Geschichtspraxis interkulturell'!$A$8:$E$19,3,FALSE()),0)&amp;"/"&amp;TEXT(VLOOKUP(Formular!J26,'Geschichtspraxis interkulturell'!$A$8:$E$19,4,FALSE()),0),45),IF(Formular!$E$7=STG!$A$8,LEFT(TEXT(VLOOKUP(Formular!J26,Geschichte!$A$8:$E$15,3,FALSE()),0)&amp;"/"&amp;TEXT(VLOOKUP(Formular!J26,Geschichte!$A$8:$E$15,4,FALSE()),0),45),IF(Formular!$E$7=STG!$A$9,LEFT(TEXT(VLOOKUP(Formular!J26,'Germanistik Mediävistik'!$A$8:$E$17,3,FALSE()),0)&amp;"/"&amp;TEXT(VLOOKUP(Formular!J26,'Germanistik Mediävistik'!$A$8:$E$17,4,FALSE()),0),45),IF(Formular!$E$7=STG!$A$10,LEFT(TEXT(VLOOKUP(Formular!J26,'German Literaturwissenschaft'!$A$8:$E$17,3,FALSE()),0)&amp;"/"&amp;TEXT(VLOOKUP(Formular!J26,'German Literaturwissenschaft'!$A$8:$E$17,4,FALSE()),0),45),IF(Formular!$E$7=STG!$A$11,LEFT(TEXT(VLOOKUP(Formular!J26,'German Linguistik'!$A$8:$E$17,3,FALSE()),0)&amp;"/"&amp;TEXT(VLOOKUP(Formular!J26,'German Linguistik'!$A$8:$E$17,4,FALSE()),0),45),IF(Formular!$E$7=STG!$A$12,LEFT(TEXT(VLOOKUP(Formular!J26,'Französiche Sprache und Kultur'!$A$8:$E$22,3,FALSE()),0)&amp;"/"&amp;TEXT(VLOOKUP(Formular!J26,'Französiche Sprache und Kultur'!$A$8:$E$22,4,FALSE()),0),45),IF(Formular!$E$7=STG!$A$13,LEFT(TEXT(VLOOKUP(Formular!J26,'Deutsch als Fremdsprache'!$A$8:$E$22,3,FALSE()),0)&amp;"/"&amp;TEXT(VLOOKUP(Formular!J26,'Deutsch als Fremdsprache'!$A$8:$E$22,4,FALSE()),0),45),IF(Formular!$E$7=STG!$A$14,LEFT(TEXT(VLOOKUP(Formular!J26,'Christliche Studien'!$A$8:$E$18,3,FALSE()),0)&amp;"/"&amp;TEXT(VLOOKUP(Formular!J26,'Christliche Studien'!$A$8:$E$18,4,FALSE()),0),45),IF(Formular!$E$7=STG!$A$15,LEFT(TEXT(VLOOKUP(Formular!J26,'Angl. Studies-English Ling.'!$A$9:$E$26,3,FALSE()),0)&amp;"/"&amp;TEXT(VLOOKUP(Formular!J26,'Angl. Studies-English Ling.'!$A$9:$E$26,4,FALSE()),0),45),IF(Formular!$E$7=STG!$A$16,LEFT(TEXT(VLOOKUP(Formular!J26,'Angl. Studies-PCS'!$A$8:$E$22,3,FALSE()),0)&amp;"/"&amp;TEXT(VLOOKUP(Formular!J26,'Angl. Studies-PCS'!$A$8:$E$22,4,FALSE()),0),45),IF(Formular!$E$7=STG!$A$17,LEFT(TEXT(VLOOKUP(Formular!J26,'Angl. Studies-AMS'!$A$8:$E$20,3,FALSE()),0)&amp;"/"&amp;TEXT(VLOOKUP(Formular!J26,'Angl. Studies-AMS'!$A$8:$E$20,4,FALSE()),0),45),IF(Formular!$E$7=STG!$A$18,LEFT(TEXT(VLOOKUP(Formular!J26,'Theorie des Sozialen-Soziologie'!$A$8:$E$24,3,FALSE()),0)&amp;"/"&amp;TEXT(VLOOKUP(Formular!J26,'Theorie des Sozialen-Soziologie'!$A$8:$E$24,4,FALSE()),0),45),IF(Formular!$E$7=STG!$A$19,LEFT(TEXT(VLOOKUP(Formular!J26,'Theorie des Sozialen-Philo'!$A$8:$E$25,3,FALSE()),0)&amp;"/"&amp;TEXT(VLOOKUP(Formular!J26,'Theorie des Sozialen-Philo'!$A$8:$E$25,4,FALSE()),0),45),IF(Formular!$E$7=STG!$A$20,LEFT(TEXT(VLOOKUP(Formular!J26,Kommunikationswissenschaft!$A$10:$E$42,3,FALSE()),0)&amp;"/"&amp;TEXT(VLOOKUP(Formular!J26,Kommunikationswissenschaft!$A$10:$E$42,4,FALSE()),0),45))))))))))))))))))),"")</f>
        <v/>
      </c>
      <c r="L26" s="13"/>
      <c r="M26" s="24" t="str">
        <f>IF(OR(J26="",L26="A",L26="B",L26="C",L26="D"),"",IF(J26&gt;0,IF(Formular!$E$7=STG!$A$3,VLOOKUP(Formular!J26,'Spanische Sprache und Kultur'!$A$8:$E$22,5,FALSE()),IF(Formular!$E$7=STG!$A$4,VLOOKUP(Formular!J26,Philosophie!$A$9:$E$43,5,FALSE()),IF(Formular!$E$7=STG!$A$5,VLOOKUP(Formular!J26,Niederlandistik!$A$9:$E$26,5,FALSE()),IF(Formular!$E$7=STG!$A$6,VLOOKUP(Formular!J26,'Literatur und Medienpraxis'!$A$8:$E$15,5,FALSE()),IF(Formular!$E$7=STG!$A$7,VLOOKUP(Formular!J26,'Geschichtspraxis interkulturell'!$A$8:$E$19,5,FALSE()),IF(Formular!$E$7=STG!$A$8,VLOOKUP(Formular!J26,Geschichte!$A$8:$E$15,5,FALSE()),IF(Formular!$E$7=STG!$A$9,VLOOKUP(Formular!J26,'Germanistik Mediävistik'!$A$8:$E$17,5,FALSE()),IF(Formular!$E$7=STG!$A$10,VLOOKUP(Formular!J26,'German Literaturwissenschaft'!$A$8:$E$17,5,FALSE()),IF(Formular!$E$7=STG!$A$11,VLOOKUP(Formular!J26,'German Linguistik'!$A$8:$E$17,5,FALSE()),IF(Formular!$E$7=STG!$A$12,VLOOKUP(Formular!J26,'Französiche Sprache und Kultur'!$A$8:$E$22,5,FALSE()),IF(Formular!$E$7=STG!$A$13,VLOOKUP(Formular!J26,'Deutsch als Fremdsprache'!$A$8:$E$22,5,FALSE()),IF(Formular!$E$7=STG!$A$14,VLOOKUP(Formular!J26,'Christliche Studien'!$A$8:$E$18,5,FALSE()),IF(Formular!$E$7=STG!$A$15,VLOOKUP(Formular!J26,'Angl. Studies-English Ling.'!$A$9:$E$26,5,FALSE()),IF(Formular!$E$7=STG!$A$16,VLOOKUP(Formular!J26,'Angl. Studies-PCS'!$A$8:$E$22,5,FALSE()),IF(Formular!$E$7=STG!$A$17,VLOOKUP(Formular!J26,'Angl. Studies-AMS'!$A$8:$E$20,5,FALSE()),IF(Formular!$E$7=STG!$A$18,VLOOKUP(Formular!J26,'Theorie des Sozialen-Soziologie'!$A$8:$E$24,5,FALSE()),IF(Formular!$E$7=STG!$A$19,VLOOKUP(Formular!J26,'Theorie des Sozialen-Philo'!$A$8:$E$25,5,FALSE()),IF(Formular!$E$7=STG!$A$20,VLOOKUP(Formular!J26,Kommunikationswissenschaft!$A$10:$E$42,5,FALSE()))))))))))))))))))),""))</f>
        <v/>
      </c>
      <c r="N26" s="22"/>
      <c r="O26" s="23"/>
    </row>
    <row r="27" spans="2:15" x14ac:dyDescent="0.25">
      <c r="B27" s="87"/>
      <c r="C27" s="87"/>
      <c r="D27" s="13"/>
      <c r="E27" s="14"/>
      <c r="F27" s="15"/>
      <c r="G27" s="16"/>
      <c r="H27" s="17"/>
      <c r="I27" s="18" t="str">
        <f>IF(H27&gt;0,IF(Formular!$E$7=STG!$A$3,VLOOKUP(Formular!H27,'Spanische Sprache und Kultur'!$A$8:$E$22,4,FALSE()),IF(Formular!$E$7=STG!$A$4,VLOOKUP(Formular!H27,Philosophie!$A$9:$E$43,4,FALSE()),IF(Formular!$E$7=STG!$A$5,VLOOKUP(Formular!H27,Niederlandistik!$A$9:$E$26,4,FALSE()),IF(Formular!$E$7=STG!$A$6,VLOOKUP(Formular!H27,'Literatur und Medienpraxis'!$A$8:$E$15,4,FALSE()),IF(Formular!$E$7=STG!$A$7,VLOOKUP(Formular!H27,'Geschichtspraxis interkulturell'!$A$8:$E$19,4,FALSE()),IF(Formular!$E$7=STG!$A$8,VLOOKUP(Formular!H27,Geschichte!$A$8:$E$15,4,FALSE()),IF(Formular!$E$7=STG!$A$9,VLOOKUP(Formular!H27,'Germanistik Mediävistik'!$A$8:$E$17,4,FALSE()),IF(Formular!$E$7=STG!$A$10,VLOOKUP(Formular!H27,'German Literaturwissenschaft'!$A$8:$E$17,4,FALSE()),IF(Formular!$E$7=STG!$A$11,VLOOKUP(Formular!H27,'German Linguistik'!$A$8:$E$17,4,FALSE()),IF(Formular!$E$7=STG!$A$12,VLOOKUP(Formular!H27,'Französiche Sprache und Kultur'!$A$8:$E$22,4,FALSE()),IF(Formular!$E$7=STG!$A$13,VLOOKUP(Formular!H27,'Deutsch als Fremdsprache'!$A$8:$E$22,4,FALSE()),IF(Formular!$E$7=STG!$A$14,VLOOKUP(Formular!H27,'Christliche Studien'!$A$8:$E$18,4,FALSE()),IF(Formular!$E$7=STG!$A$15,VLOOKUP(Formular!H27,'Angl. Studies-English Ling.'!$A$9:$E$26,4,FALSE()),IF(Formular!$E$7=STG!$A$16,VLOOKUP(Formular!H27,'Angl. Studies-PCS'!$A$8:$E$22,4,FALSE()),IF(Formular!$E$7=STG!$A$17,VLOOKUP(Formular!H27,'Angl. Studies-AMS'!$A$8:$E$20,4,FALSE()),IF(Formular!$E$7=STG!$A$18,VLOOKUP(Formular!H27,'Theorie des Sozialen-Soziologie'!$A$8:$E$24,4,FALSE()),IF(Formular!$E$7=STG!$A$19,VLOOKUP(Formular!H27,'Theorie des Sozialen-Philo'!$A$8:$E$25,4,FALSE()),IF(Formular!$E$7=STG!$A$20,VLOOKUP(Formular!H27,Kommunikationswissenschaft!$A$10:$E$42,4,FALSE()))))))))))))))))))),"")</f>
        <v/>
      </c>
      <c r="J27" s="19"/>
      <c r="K27" s="20" t="str">
        <f>IF(J27&gt;0,IF(Formular!$E$7=STG!$A$3,LEFT(TEXT(VLOOKUP(Formular!J27,'Spanische Sprache und Kultur'!$A$8:$E$22,3,FALSE()),0)&amp;"/"&amp;TEXT(VLOOKUP(Formular!J27,'Spanische Sprache und Kultur'!$A$8:$E$22,4,FALSE()),0),45),IF(Formular!$E$7=STG!$A$4,LEFT(TEXT(VLOOKUP(Formular!J27,Philosophie!$A$9:$E$43,3,FALSE()),0)&amp;"/"&amp;TEXT(VLOOKUP(Formular!J27,Philosophie!$A$9:$E$43,4,FALSE()),0),45),IF(Formular!$E$7=STG!$A$5,LEFT(TEXT(VLOOKUP(Formular!J27,Niederlandistik!$A$9:$E$26,3,FALSE()),0)&amp;"/"&amp;TEXT(VLOOKUP(Formular!J27,Niederlandistik!$A$9:$E$26,4,FALSE()),0),45),IF(Formular!$E$7=STG!$A$6,LEFT(TEXT(VLOOKUP(Formular!J27,'Literatur und Medienpraxis'!$A$8:$E$15,3,FALSE()),0)&amp;"/"&amp;TEXT(VLOOKUP(Formular!J27,'Literatur und Medienpraxis'!$A$8:$E$15,4,FALSE()),0),45),IF(Formular!$E$7=STG!$A$7,LEFT(TEXT(VLOOKUP(Formular!J27,'Geschichtspraxis interkulturell'!$A$8:$E$19,3,FALSE()),0)&amp;"/"&amp;TEXT(VLOOKUP(Formular!J27,'Geschichtspraxis interkulturell'!$A$8:$E$19,4,FALSE()),0),45),IF(Formular!$E$7=STG!$A$8,LEFT(TEXT(VLOOKUP(Formular!J27,Geschichte!$A$8:$E$15,3,FALSE()),0)&amp;"/"&amp;TEXT(VLOOKUP(Formular!J27,Geschichte!$A$8:$E$15,4,FALSE()),0),45),IF(Formular!$E$7=STG!$A$9,LEFT(TEXT(VLOOKUP(Formular!J27,'Germanistik Mediävistik'!$A$8:$E$17,3,FALSE()),0)&amp;"/"&amp;TEXT(VLOOKUP(Formular!J27,'Germanistik Mediävistik'!$A$8:$E$17,4,FALSE()),0),45),IF(Formular!$E$7=STG!$A$10,LEFT(TEXT(VLOOKUP(Formular!J27,'German Literaturwissenschaft'!$A$8:$E$17,3,FALSE()),0)&amp;"/"&amp;TEXT(VLOOKUP(Formular!J27,'German Literaturwissenschaft'!$A$8:$E$17,4,FALSE()),0),45),IF(Formular!$E$7=STG!$A$11,LEFT(TEXT(VLOOKUP(Formular!J27,'German Linguistik'!$A$8:$E$17,3,FALSE()),0)&amp;"/"&amp;TEXT(VLOOKUP(Formular!J27,'German Linguistik'!$A$8:$E$17,4,FALSE()),0),45),IF(Formular!$E$7=STG!$A$12,LEFT(TEXT(VLOOKUP(Formular!J27,'Französiche Sprache und Kultur'!$A$8:$E$22,3,FALSE()),0)&amp;"/"&amp;TEXT(VLOOKUP(Formular!J27,'Französiche Sprache und Kultur'!$A$8:$E$22,4,FALSE()),0),45),IF(Formular!$E$7=STG!$A$13,LEFT(TEXT(VLOOKUP(Formular!J27,'Deutsch als Fremdsprache'!$A$8:$E$22,3,FALSE()),0)&amp;"/"&amp;TEXT(VLOOKUP(Formular!J27,'Deutsch als Fremdsprache'!$A$8:$E$22,4,FALSE()),0),45),IF(Formular!$E$7=STG!$A$14,LEFT(TEXT(VLOOKUP(Formular!J27,'Christliche Studien'!$A$8:$E$18,3,FALSE()),0)&amp;"/"&amp;TEXT(VLOOKUP(Formular!J27,'Christliche Studien'!$A$8:$E$18,4,FALSE()),0),45),IF(Formular!$E$7=STG!$A$15,LEFT(TEXT(VLOOKUP(Formular!J27,'Angl. Studies-English Ling.'!$A$9:$E$26,3,FALSE()),0)&amp;"/"&amp;TEXT(VLOOKUP(Formular!J27,'Angl. Studies-English Ling.'!$A$9:$E$26,4,FALSE()),0),45),IF(Formular!$E$7=STG!$A$16,LEFT(TEXT(VLOOKUP(Formular!J27,'Angl. Studies-PCS'!$A$8:$E$22,3,FALSE()),0)&amp;"/"&amp;TEXT(VLOOKUP(Formular!J27,'Angl. Studies-PCS'!$A$8:$E$22,4,FALSE()),0),45),IF(Formular!$E$7=STG!$A$17,LEFT(TEXT(VLOOKUP(Formular!J27,'Angl. Studies-AMS'!$A$8:$E$20,3,FALSE()),0)&amp;"/"&amp;TEXT(VLOOKUP(Formular!J27,'Angl. Studies-AMS'!$A$8:$E$20,4,FALSE()),0),45),IF(Formular!$E$7=STG!$A$18,LEFT(TEXT(VLOOKUP(Formular!J27,'Theorie des Sozialen-Soziologie'!$A$8:$E$24,3,FALSE()),0)&amp;"/"&amp;TEXT(VLOOKUP(Formular!J27,'Theorie des Sozialen-Soziologie'!$A$8:$E$24,4,FALSE()),0),45),IF(Formular!$E$7=STG!$A$19,LEFT(TEXT(VLOOKUP(Formular!J27,'Theorie des Sozialen-Philo'!$A$8:$E$25,3,FALSE()),0)&amp;"/"&amp;TEXT(VLOOKUP(Formular!J27,'Theorie des Sozialen-Philo'!$A$8:$E$25,4,FALSE()),0),45),IF(Formular!$E$7=STG!$A$20,LEFT(TEXT(VLOOKUP(Formular!J27,Kommunikationswissenschaft!$A$10:$E$42,3,FALSE()),0)&amp;"/"&amp;TEXT(VLOOKUP(Formular!J27,Kommunikationswissenschaft!$A$10:$E$42,4,FALSE()),0),45))))))))))))))))))),"")</f>
        <v/>
      </c>
      <c r="L27" s="13"/>
      <c r="M27" s="24" t="str">
        <f>IF(OR(J27="",L27="A",L27="B",L27="C",L27="D"),"",IF(J27&gt;0,IF(Formular!$E$7=STG!$A$3,VLOOKUP(Formular!J27,'Spanische Sprache und Kultur'!$A$8:$E$22,5,FALSE()),IF(Formular!$E$7=STG!$A$4,VLOOKUP(Formular!J27,Philosophie!$A$9:$E$43,5,FALSE()),IF(Formular!$E$7=STG!$A$5,VLOOKUP(Formular!J27,Niederlandistik!$A$9:$E$26,5,FALSE()),IF(Formular!$E$7=STG!$A$6,VLOOKUP(Formular!J27,'Literatur und Medienpraxis'!$A$8:$E$15,5,FALSE()),IF(Formular!$E$7=STG!$A$7,VLOOKUP(Formular!J27,'Geschichtspraxis interkulturell'!$A$8:$E$19,5,FALSE()),IF(Formular!$E$7=STG!$A$8,VLOOKUP(Formular!J27,Geschichte!$A$8:$E$15,5,FALSE()),IF(Formular!$E$7=STG!$A$9,VLOOKUP(Formular!J27,'Germanistik Mediävistik'!$A$8:$E$17,5,FALSE()),IF(Formular!$E$7=STG!$A$10,VLOOKUP(Formular!J27,'German Literaturwissenschaft'!$A$8:$E$17,5,FALSE()),IF(Formular!$E$7=STG!$A$11,VLOOKUP(Formular!J27,'German Linguistik'!$A$8:$E$17,5,FALSE()),IF(Formular!$E$7=STG!$A$12,VLOOKUP(Formular!J27,'Französiche Sprache und Kultur'!$A$8:$E$22,5,FALSE()),IF(Formular!$E$7=STG!$A$13,VLOOKUP(Formular!J27,'Deutsch als Fremdsprache'!$A$8:$E$22,5,FALSE()),IF(Formular!$E$7=STG!$A$14,VLOOKUP(Formular!J27,'Christliche Studien'!$A$8:$E$18,5,FALSE()),IF(Formular!$E$7=STG!$A$15,VLOOKUP(Formular!J27,'Angl. Studies-English Ling.'!$A$9:$E$26,5,FALSE()),IF(Formular!$E$7=STG!$A$16,VLOOKUP(Formular!J27,'Angl. Studies-PCS'!$A$8:$E$22,5,FALSE()),IF(Formular!$E$7=STG!$A$17,VLOOKUP(Formular!J27,'Angl. Studies-AMS'!$A$8:$E$20,5,FALSE()),IF(Formular!$E$7=STG!$A$18,VLOOKUP(Formular!J27,'Theorie des Sozialen-Soziologie'!$A$8:$E$24,5,FALSE()),IF(Formular!$E$7=STG!$A$19,VLOOKUP(Formular!J27,'Theorie des Sozialen-Philo'!$A$8:$E$25,5,FALSE()),IF(Formular!$E$7=STG!$A$20,VLOOKUP(Formular!J27,Kommunikationswissenschaft!$A$10:$E$42,5,FALSE()))))))))))))))))))),""))</f>
        <v/>
      </c>
      <c r="N27" s="22"/>
      <c r="O27" s="23"/>
    </row>
    <row r="28" spans="2:15" x14ac:dyDescent="0.25">
      <c r="B28" s="87"/>
      <c r="C28" s="87"/>
      <c r="D28" s="13"/>
      <c r="E28" s="14"/>
      <c r="F28" s="15"/>
      <c r="G28" s="16"/>
      <c r="H28" s="17"/>
      <c r="I28" s="18" t="str">
        <f>IF(H28&gt;0,IF(Formular!$E$7=STG!$A$3,VLOOKUP(Formular!H28,'Spanische Sprache und Kultur'!$A$8:$E$22,4,FALSE()),IF(Formular!$E$7=STG!$A$4,VLOOKUP(Formular!H28,Philosophie!$A$9:$E$43,4,FALSE()),IF(Formular!$E$7=STG!$A$5,VLOOKUP(Formular!H28,Niederlandistik!$A$9:$E$26,4,FALSE()),IF(Formular!$E$7=STG!$A$6,VLOOKUP(Formular!H28,'Literatur und Medienpraxis'!$A$8:$E$15,4,FALSE()),IF(Formular!$E$7=STG!$A$7,VLOOKUP(Formular!H28,'Geschichtspraxis interkulturell'!$A$8:$E$19,4,FALSE()),IF(Formular!$E$7=STG!$A$8,VLOOKUP(Formular!H28,Geschichte!$A$8:$E$15,4,FALSE()),IF(Formular!$E$7=STG!$A$9,VLOOKUP(Formular!H28,'Germanistik Mediävistik'!$A$8:$E$17,4,FALSE()),IF(Formular!$E$7=STG!$A$10,VLOOKUP(Formular!H28,'German Literaturwissenschaft'!$A$8:$E$17,4,FALSE()),IF(Formular!$E$7=STG!$A$11,VLOOKUP(Formular!H28,'German Linguistik'!$A$8:$E$17,4,FALSE()),IF(Formular!$E$7=STG!$A$12,VLOOKUP(Formular!H28,'Französiche Sprache und Kultur'!$A$8:$E$22,4,FALSE()),IF(Formular!$E$7=STG!$A$13,VLOOKUP(Formular!H28,'Deutsch als Fremdsprache'!$A$8:$E$22,4,FALSE()),IF(Formular!$E$7=STG!$A$14,VLOOKUP(Formular!H28,'Christliche Studien'!$A$8:$E$18,4,FALSE()),IF(Formular!$E$7=STG!$A$15,VLOOKUP(Formular!H28,'Angl. Studies-English Ling.'!$A$9:$E$26,4,FALSE()),IF(Formular!$E$7=STG!$A$16,VLOOKUP(Formular!H28,'Angl. Studies-PCS'!$A$8:$E$22,4,FALSE()),IF(Formular!$E$7=STG!$A$17,VLOOKUP(Formular!H28,'Angl. Studies-AMS'!$A$8:$E$20,4,FALSE()),IF(Formular!$E$7=STG!$A$18,VLOOKUP(Formular!H28,'Theorie des Sozialen-Soziologie'!$A$8:$E$24,4,FALSE()),IF(Formular!$E$7=STG!$A$19,VLOOKUP(Formular!H28,'Theorie des Sozialen-Philo'!$A$8:$E$25,4,FALSE()),IF(Formular!$E$7=STG!$A$20,VLOOKUP(Formular!H28,Kommunikationswissenschaft!$A$10:$E$42,4,FALSE()))))))))))))))))))),"")</f>
        <v/>
      </c>
      <c r="J28" s="19"/>
      <c r="K28" s="20" t="str">
        <f>IF(J28&gt;0,IF(Formular!$E$7=STG!$A$3,LEFT(TEXT(VLOOKUP(Formular!J28,'Spanische Sprache und Kultur'!$A$8:$E$22,3,FALSE()),0)&amp;"/"&amp;TEXT(VLOOKUP(Formular!J28,'Spanische Sprache und Kultur'!$A$8:$E$22,4,FALSE()),0),45),IF(Formular!$E$7=STG!$A$4,LEFT(TEXT(VLOOKUP(Formular!J28,Philosophie!$A$9:$E$43,3,FALSE()),0)&amp;"/"&amp;TEXT(VLOOKUP(Formular!J28,Philosophie!$A$9:$E$43,4,FALSE()),0),45),IF(Formular!$E$7=STG!$A$5,LEFT(TEXT(VLOOKUP(Formular!J28,Niederlandistik!$A$9:$E$26,3,FALSE()),0)&amp;"/"&amp;TEXT(VLOOKUP(Formular!J28,Niederlandistik!$A$9:$E$26,4,FALSE()),0),45),IF(Formular!$E$7=STG!$A$6,LEFT(TEXT(VLOOKUP(Formular!J28,'Literatur und Medienpraxis'!$A$8:$E$15,3,FALSE()),0)&amp;"/"&amp;TEXT(VLOOKUP(Formular!J28,'Literatur und Medienpraxis'!$A$8:$E$15,4,FALSE()),0),45),IF(Formular!$E$7=STG!$A$7,LEFT(TEXT(VLOOKUP(Formular!J28,'Geschichtspraxis interkulturell'!$A$8:$E$19,3,FALSE()),0)&amp;"/"&amp;TEXT(VLOOKUP(Formular!J28,'Geschichtspraxis interkulturell'!$A$8:$E$19,4,FALSE()),0),45),IF(Formular!$E$7=STG!$A$8,LEFT(TEXT(VLOOKUP(Formular!J28,Geschichte!$A$8:$E$15,3,FALSE()),0)&amp;"/"&amp;TEXT(VLOOKUP(Formular!J28,Geschichte!$A$8:$E$15,4,FALSE()),0),45),IF(Formular!$E$7=STG!$A$9,LEFT(TEXT(VLOOKUP(Formular!J28,'Germanistik Mediävistik'!$A$8:$E$17,3,FALSE()),0)&amp;"/"&amp;TEXT(VLOOKUP(Formular!J28,'Germanistik Mediävistik'!$A$8:$E$17,4,FALSE()),0),45),IF(Formular!$E$7=STG!$A$10,LEFT(TEXT(VLOOKUP(Formular!J28,'German Literaturwissenschaft'!$A$8:$E$17,3,FALSE()),0)&amp;"/"&amp;TEXT(VLOOKUP(Formular!J28,'German Literaturwissenschaft'!$A$8:$E$17,4,FALSE()),0),45),IF(Formular!$E$7=STG!$A$11,LEFT(TEXT(VLOOKUP(Formular!J28,'German Linguistik'!$A$8:$E$17,3,FALSE()),0)&amp;"/"&amp;TEXT(VLOOKUP(Formular!J28,'German Linguistik'!$A$8:$E$17,4,FALSE()),0),45),IF(Formular!$E$7=STG!$A$12,LEFT(TEXT(VLOOKUP(Formular!J28,'Französiche Sprache und Kultur'!$A$8:$E$22,3,FALSE()),0)&amp;"/"&amp;TEXT(VLOOKUP(Formular!J28,'Französiche Sprache und Kultur'!$A$8:$E$22,4,FALSE()),0),45),IF(Formular!$E$7=STG!$A$13,LEFT(TEXT(VLOOKUP(Formular!J28,'Deutsch als Fremdsprache'!$A$8:$E$22,3,FALSE()),0)&amp;"/"&amp;TEXT(VLOOKUP(Formular!J28,'Deutsch als Fremdsprache'!$A$8:$E$22,4,FALSE()),0),45),IF(Formular!$E$7=STG!$A$14,LEFT(TEXT(VLOOKUP(Formular!J28,'Christliche Studien'!$A$8:$E$18,3,FALSE()),0)&amp;"/"&amp;TEXT(VLOOKUP(Formular!J28,'Christliche Studien'!$A$8:$E$18,4,FALSE()),0),45),IF(Formular!$E$7=STG!$A$15,LEFT(TEXT(VLOOKUP(Formular!J28,'Angl. Studies-English Ling.'!$A$9:$E$26,3,FALSE()),0)&amp;"/"&amp;TEXT(VLOOKUP(Formular!J28,'Angl. Studies-English Ling.'!$A$9:$E$26,4,FALSE()),0),45),IF(Formular!$E$7=STG!$A$16,LEFT(TEXT(VLOOKUP(Formular!J28,'Angl. Studies-PCS'!$A$8:$E$22,3,FALSE()),0)&amp;"/"&amp;TEXT(VLOOKUP(Formular!J28,'Angl. Studies-PCS'!$A$8:$E$22,4,FALSE()),0),45),IF(Formular!$E$7=STG!$A$17,LEFT(TEXT(VLOOKUP(Formular!J28,'Angl. Studies-AMS'!$A$8:$E$20,3,FALSE()),0)&amp;"/"&amp;TEXT(VLOOKUP(Formular!J28,'Angl. Studies-AMS'!$A$8:$E$20,4,FALSE()),0),45),IF(Formular!$E$7=STG!$A$18,LEFT(TEXT(VLOOKUP(Formular!J28,'Theorie des Sozialen-Soziologie'!$A$8:$E$24,3,FALSE()),0)&amp;"/"&amp;TEXT(VLOOKUP(Formular!J28,'Theorie des Sozialen-Soziologie'!$A$8:$E$24,4,FALSE()),0),45),IF(Formular!$E$7=STG!$A$19,LEFT(TEXT(VLOOKUP(Formular!J28,'Theorie des Sozialen-Philo'!$A$8:$E$25,3,FALSE()),0)&amp;"/"&amp;TEXT(VLOOKUP(Formular!J28,'Theorie des Sozialen-Philo'!$A$8:$E$25,4,FALSE()),0),45),IF(Formular!$E$7=STG!$A$20,LEFT(TEXT(VLOOKUP(Formular!J28,Kommunikationswissenschaft!$A$10:$E$42,3,FALSE()),0)&amp;"/"&amp;TEXT(VLOOKUP(Formular!J28,Kommunikationswissenschaft!$A$10:$E$42,4,FALSE()),0),45))))))))))))))))))),"")</f>
        <v/>
      </c>
      <c r="L28" s="13"/>
      <c r="M28" s="24" t="str">
        <f>IF(OR(J28="",L28="A",L28="B",L28="C",L28="D"),"",IF(J28&gt;0,IF(Formular!$E$7=STG!$A$3,VLOOKUP(Formular!J28,'Spanische Sprache und Kultur'!$A$8:$E$22,5,FALSE()),IF(Formular!$E$7=STG!$A$4,VLOOKUP(Formular!J28,Philosophie!$A$9:$E$43,5,FALSE()),IF(Formular!$E$7=STG!$A$5,VLOOKUP(Formular!J28,Niederlandistik!$A$9:$E$26,5,FALSE()),IF(Formular!$E$7=STG!$A$6,VLOOKUP(Formular!J28,'Literatur und Medienpraxis'!$A$8:$E$15,5,FALSE()),IF(Formular!$E$7=STG!$A$7,VLOOKUP(Formular!J28,'Geschichtspraxis interkulturell'!$A$8:$E$19,5,FALSE()),IF(Formular!$E$7=STG!$A$8,VLOOKUP(Formular!J28,Geschichte!$A$8:$E$15,5,FALSE()),IF(Formular!$E$7=STG!$A$9,VLOOKUP(Formular!J28,'Germanistik Mediävistik'!$A$8:$E$17,5,FALSE()),IF(Formular!$E$7=STG!$A$10,VLOOKUP(Formular!J28,'German Literaturwissenschaft'!$A$8:$E$17,5,FALSE()),IF(Formular!$E$7=STG!$A$11,VLOOKUP(Formular!J28,'German Linguistik'!$A$8:$E$17,5,FALSE()),IF(Formular!$E$7=STG!$A$12,VLOOKUP(Formular!J28,'Französiche Sprache und Kultur'!$A$8:$E$22,5,FALSE()),IF(Formular!$E$7=STG!$A$13,VLOOKUP(Formular!J28,'Deutsch als Fremdsprache'!$A$8:$E$22,5,FALSE()),IF(Formular!$E$7=STG!$A$14,VLOOKUP(Formular!J28,'Christliche Studien'!$A$8:$E$18,5,FALSE()),IF(Formular!$E$7=STG!$A$15,VLOOKUP(Formular!J28,'Angl. Studies-English Ling.'!$A$9:$E$26,5,FALSE()),IF(Formular!$E$7=STG!$A$16,VLOOKUP(Formular!J28,'Angl. Studies-PCS'!$A$8:$E$22,5,FALSE()),IF(Formular!$E$7=STG!$A$17,VLOOKUP(Formular!J28,'Angl. Studies-AMS'!$A$8:$E$20,5,FALSE()),IF(Formular!$E$7=STG!$A$18,VLOOKUP(Formular!J28,'Theorie des Sozialen-Soziologie'!$A$8:$E$24,5,FALSE()),IF(Formular!$E$7=STG!$A$19,VLOOKUP(Formular!J28,'Theorie des Sozialen-Philo'!$A$8:$E$25,5,FALSE()),IF(Formular!$E$7=STG!$A$20,VLOOKUP(Formular!J28,Kommunikationswissenschaft!$A$10:$E$42,5,FALSE()))))))))))))))))))),""))</f>
        <v/>
      </c>
      <c r="N28" s="22"/>
      <c r="O28" s="23"/>
    </row>
    <row r="29" spans="2:15" x14ac:dyDescent="0.25">
      <c r="B29" s="87"/>
      <c r="C29" s="87"/>
      <c r="D29" s="13"/>
      <c r="E29" s="14"/>
      <c r="F29" s="15"/>
      <c r="G29" s="16"/>
      <c r="H29" s="17"/>
      <c r="I29" s="18" t="str">
        <f>IF(H29&gt;0,IF(Formular!$E$7=STG!$A$3,VLOOKUP(Formular!H29,'Spanische Sprache und Kultur'!$A$8:$E$22,4,FALSE()),IF(Formular!$E$7=STG!$A$4,VLOOKUP(Formular!H29,Philosophie!$A$9:$E$43,4,FALSE()),IF(Formular!$E$7=STG!$A$5,VLOOKUP(Formular!H29,Niederlandistik!$A$9:$E$26,4,FALSE()),IF(Formular!$E$7=STG!$A$6,VLOOKUP(Formular!H29,'Literatur und Medienpraxis'!$A$8:$E$15,4,FALSE()),IF(Formular!$E$7=STG!$A$7,VLOOKUP(Formular!H29,'Geschichtspraxis interkulturell'!$A$8:$E$19,4,FALSE()),IF(Formular!$E$7=STG!$A$8,VLOOKUP(Formular!H29,Geschichte!$A$8:$E$15,4,FALSE()),IF(Formular!$E$7=STG!$A$9,VLOOKUP(Formular!H29,'Germanistik Mediävistik'!$A$8:$E$17,4,FALSE()),IF(Formular!$E$7=STG!$A$10,VLOOKUP(Formular!H29,'German Literaturwissenschaft'!$A$8:$E$17,4,FALSE()),IF(Formular!$E$7=STG!$A$11,VLOOKUP(Formular!H29,'German Linguistik'!$A$8:$E$17,4,FALSE()),IF(Formular!$E$7=STG!$A$12,VLOOKUP(Formular!H29,'Französiche Sprache und Kultur'!$A$8:$E$22,4,FALSE()),IF(Formular!$E$7=STG!$A$13,VLOOKUP(Formular!H29,'Deutsch als Fremdsprache'!$A$8:$E$22,4,FALSE()),IF(Formular!$E$7=STG!$A$14,VLOOKUP(Formular!H29,'Christliche Studien'!$A$8:$E$18,4,FALSE()),IF(Formular!$E$7=STG!$A$15,VLOOKUP(Formular!H29,'Angl. Studies-English Ling.'!$A$9:$E$26,4,FALSE()),IF(Formular!$E$7=STG!$A$16,VLOOKUP(Formular!H29,'Angl. Studies-PCS'!$A$8:$E$22,4,FALSE()),IF(Formular!$E$7=STG!$A$17,VLOOKUP(Formular!H29,'Angl. Studies-AMS'!$A$8:$E$20,4,FALSE()),IF(Formular!$E$7=STG!$A$18,VLOOKUP(Formular!H29,'Theorie des Sozialen-Soziologie'!$A$8:$E$24,4,FALSE()),IF(Formular!$E$7=STG!$A$19,VLOOKUP(Formular!H29,'Theorie des Sozialen-Philo'!$A$8:$E$25,4,FALSE()),IF(Formular!$E$7=STG!$A$20,VLOOKUP(Formular!H29,Kommunikationswissenschaft!$A$10:$E$42,4,FALSE()))))))))))))))))))),"")</f>
        <v/>
      </c>
      <c r="J29" s="19"/>
      <c r="K29" s="20" t="str">
        <f>IF(J29&gt;0,IF(Formular!$E$7=STG!$A$3,LEFT(TEXT(VLOOKUP(Formular!J29,'Spanische Sprache und Kultur'!$A$8:$E$22,3,FALSE()),0)&amp;"/"&amp;TEXT(VLOOKUP(Formular!J29,'Spanische Sprache und Kultur'!$A$8:$E$22,4,FALSE()),0),45),IF(Formular!$E$7=STG!$A$4,LEFT(TEXT(VLOOKUP(Formular!J29,Philosophie!$A$9:$E$43,3,FALSE()),0)&amp;"/"&amp;TEXT(VLOOKUP(Formular!J29,Philosophie!$A$9:$E$43,4,FALSE()),0),45),IF(Formular!$E$7=STG!$A$5,LEFT(TEXT(VLOOKUP(Formular!J29,Niederlandistik!$A$9:$E$26,3,FALSE()),0)&amp;"/"&amp;TEXT(VLOOKUP(Formular!J29,Niederlandistik!$A$9:$E$26,4,FALSE()),0),45),IF(Formular!$E$7=STG!$A$6,LEFT(TEXT(VLOOKUP(Formular!J29,'Literatur und Medienpraxis'!$A$8:$E$15,3,FALSE()),0)&amp;"/"&amp;TEXT(VLOOKUP(Formular!J29,'Literatur und Medienpraxis'!$A$8:$E$15,4,FALSE()),0),45),IF(Formular!$E$7=STG!$A$7,LEFT(TEXT(VLOOKUP(Formular!J29,'Geschichtspraxis interkulturell'!$A$8:$E$19,3,FALSE()),0)&amp;"/"&amp;TEXT(VLOOKUP(Formular!J29,'Geschichtspraxis interkulturell'!$A$8:$E$19,4,FALSE()),0),45),IF(Formular!$E$7=STG!$A$8,LEFT(TEXT(VLOOKUP(Formular!J29,Geschichte!$A$8:$E$15,3,FALSE()),0)&amp;"/"&amp;TEXT(VLOOKUP(Formular!J29,Geschichte!$A$8:$E$15,4,FALSE()),0),45),IF(Formular!$E$7=STG!$A$9,LEFT(TEXT(VLOOKUP(Formular!J29,'Germanistik Mediävistik'!$A$8:$E$17,3,FALSE()),0)&amp;"/"&amp;TEXT(VLOOKUP(Formular!J29,'Germanistik Mediävistik'!$A$8:$E$17,4,FALSE()),0),45),IF(Formular!$E$7=STG!$A$10,LEFT(TEXT(VLOOKUP(Formular!J29,'German Literaturwissenschaft'!$A$8:$E$17,3,FALSE()),0)&amp;"/"&amp;TEXT(VLOOKUP(Formular!J29,'German Literaturwissenschaft'!$A$8:$E$17,4,FALSE()),0),45),IF(Formular!$E$7=STG!$A$11,LEFT(TEXT(VLOOKUP(Formular!J29,'German Linguistik'!$A$8:$E$17,3,FALSE()),0)&amp;"/"&amp;TEXT(VLOOKUP(Formular!J29,'German Linguistik'!$A$8:$E$17,4,FALSE()),0),45),IF(Formular!$E$7=STG!$A$12,LEFT(TEXT(VLOOKUP(Formular!J29,'Französiche Sprache und Kultur'!$A$8:$E$22,3,FALSE()),0)&amp;"/"&amp;TEXT(VLOOKUP(Formular!J29,'Französiche Sprache und Kultur'!$A$8:$E$22,4,FALSE()),0),45),IF(Formular!$E$7=STG!$A$13,LEFT(TEXT(VLOOKUP(Formular!J29,'Deutsch als Fremdsprache'!$A$8:$E$22,3,FALSE()),0)&amp;"/"&amp;TEXT(VLOOKUP(Formular!J29,'Deutsch als Fremdsprache'!$A$8:$E$22,4,FALSE()),0),45),IF(Formular!$E$7=STG!$A$14,LEFT(TEXT(VLOOKUP(Formular!J29,'Christliche Studien'!$A$8:$E$18,3,FALSE()),0)&amp;"/"&amp;TEXT(VLOOKUP(Formular!J29,'Christliche Studien'!$A$8:$E$18,4,FALSE()),0),45),IF(Formular!$E$7=STG!$A$15,LEFT(TEXT(VLOOKUP(Formular!J29,'Angl. Studies-English Ling.'!$A$9:$E$26,3,FALSE()),0)&amp;"/"&amp;TEXT(VLOOKUP(Formular!J29,'Angl. Studies-English Ling.'!$A$9:$E$26,4,FALSE()),0),45),IF(Formular!$E$7=STG!$A$16,LEFT(TEXT(VLOOKUP(Formular!J29,'Angl. Studies-PCS'!$A$8:$E$22,3,FALSE()),0)&amp;"/"&amp;TEXT(VLOOKUP(Formular!J29,'Angl. Studies-PCS'!$A$8:$E$22,4,FALSE()),0),45),IF(Formular!$E$7=STG!$A$17,LEFT(TEXT(VLOOKUP(Formular!J29,'Angl. Studies-AMS'!$A$8:$E$20,3,FALSE()),0)&amp;"/"&amp;TEXT(VLOOKUP(Formular!J29,'Angl. Studies-AMS'!$A$8:$E$20,4,FALSE()),0),45),IF(Formular!$E$7=STG!$A$18,LEFT(TEXT(VLOOKUP(Formular!J29,'Theorie des Sozialen-Soziologie'!$A$8:$E$24,3,FALSE()),0)&amp;"/"&amp;TEXT(VLOOKUP(Formular!J29,'Theorie des Sozialen-Soziologie'!$A$8:$E$24,4,FALSE()),0),45),IF(Formular!$E$7=STG!$A$19,LEFT(TEXT(VLOOKUP(Formular!J29,'Theorie des Sozialen-Philo'!$A$8:$E$25,3,FALSE()),0)&amp;"/"&amp;TEXT(VLOOKUP(Formular!J29,'Theorie des Sozialen-Philo'!$A$8:$E$25,4,FALSE()),0),45),IF(Formular!$E$7=STG!$A$20,LEFT(TEXT(VLOOKUP(Formular!J29,Kommunikationswissenschaft!$A$10:$E$42,3,FALSE()),0)&amp;"/"&amp;TEXT(VLOOKUP(Formular!J29,Kommunikationswissenschaft!$A$10:$E$42,4,FALSE()),0),45))))))))))))))))))),"")</f>
        <v/>
      </c>
      <c r="L29" s="13"/>
      <c r="M29" s="24" t="str">
        <f>IF(OR(J29="",L29="A",L29="B",L29="C",L29="D"),"",IF(J29&gt;0,IF(Formular!$E$7=STG!$A$3,VLOOKUP(Formular!J29,'Spanische Sprache und Kultur'!$A$8:$E$22,5,FALSE()),IF(Formular!$E$7=STG!$A$4,VLOOKUP(Formular!J29,Philosophie!$A$9:$E$43,5,FALSE()),IF(Formular!$E$7=STG!$A$5,VLOOKUP(Formular!J29,Niederlandistik!$A$9:$E$26,5,FALSE()),IF(Formular!$E$7=STG!$A$6,VLOOKUP(Formular!J29,'Literatur und Medienpraxis'!$A$8:$E$15,5,FALSE()),IF(Formular!$E$7=STG!$A$7,VLOOKUP(Formular!J29,'Geschichtspraxis interkulturell'!$A$8:$E$19,5,FALSE()),IF(Formular!$E$7=STG!$A$8,VLOOKUP(Formular!J29,Geschichte!$A$8:$E$15,5,FALSE()),IF(Formular!$E$7=STG!$A$9,VLOOKUP(Formular!J29,'Germanistik Mediävistik'!$A$8:$E$17,5,FALSE()),IF(Formular!$E$7=STG!$A$10,VLOOKUP(Formular!J29,'German Literaturwissenschaft'!$A$8:$E$17,5,FALSE()),IF(Formular!$E$7=STG!$A$11,VLOOKUP(Formular!J29,'German Linguistik'!$A$8:$E$17,5,FALSE()),IF(Formular!$E$7=STG!$A$12,VLOOKUP(Formular!J29,'Französiche Sprache und Kultur'!$A$8:$E$22,5,FALSE()),IF(Formular!$E$7=STG!$A$13,VLOOKUP(Formular!J29,'Deutsch als Fremdsprache'!$A$8:$E$22,5,FALSE()),IF(Formular!$E$7=STG!$A$14,VLOOKUP(Formular!J29,'Christliche Studien'!$A$8:$E$18,5,FALSE()),IF(Formular!$E$7=STG!$A$15,VLOOKUP(Formular!J29,'Angl. Studies-English Ling.'!$A$9:$E$26,5,FALSE()),IF(Formular!$E$7=STG!$A$16,VLOOKUP(Formular!J29,'Angl. Studies-PCS'!$A$8:$E$22,5,FALSE()),IF(Formular!$E$7=STG!$A$17,VLOOKUP(Formular!J29,'Angl. Studies-AMS'!$A$8:$E$20,5,FALSE()),IF(Formular!$E$7=STG!$A$18,VLOOKUP(Formular!J29,'Theorie des Sozialen-Soziologie'!$A$8:$E$24,5,FALSE()),IF(Formular!$E$7=STG!$A$19,VLOOKUP(Formular!J29,'Theorie des Sozialen-Philo'!$A$8:$E$25,5,FALSE()),IF(Formular!$E$7=STG!$A$20,VLOOKUP(Formular!J29,Kommunikationswissenschaft!$A$10:$E$42,5,FALSE()))))))))))))))))))),""))</f>
        <v/>
      </c>
      <c r="N29" s="22"/>
      <c r="O29" s="23"/>
    </row>
    <row r="30" spans="2:15" x14ac:dyDescent="0.25">
      <c r="B30" s="87"/>
      <c r="C30" s="87"/>
      <c r="D30" s="13"/>
      <c r="E30" s="14"/>
      <c r="F30" s="15"/>
      <c r="G30" s="16"/>
      <c r="H30" s="17"/>
      <c r="I30" s="18" t="str">
        <f>IF(H30&gt;0,IF(Formular!$E$7=STG!$A$3,VLOOKUP(Formular!H30,'Spanische Sprache und Kultur'!$A$8:$E$22,4,FALSE()),IF(Formular!$E$7=STG!$A$4,VLOOKUP(Formular!H30,Philosophie!$A$9:$E$43,4,FALSE()),IF(Formular!$E$7=STG!$A$5,VLOOKUP(Formular!H30,Niederlandistik!$A$9:$E$26,4,FALSE()),IF(Formular!$E$7=STG!$A$6,VLOOKUP(Formular!H30,'Literatur und Medienpraxis'!$A$8:$E$15,4,FALSE()),IF(Formular!$E$7=STG!$A$7,VLOOKUP(Formular!H30,'Geschichtspraxis interkulturell'!$A$8:$E$19,4,FALSE()),IF(Formular!$E$7=STG!$A$8,VLOOKUP(Formular!H30,Geschichte!$A$8:$E$15,4,FALSE()),IF(Formular!$E$7=STG!$A$9,VLOOKUP(Formular!H30,'Germanistik Mediävistik'!$A$8:$E$17,4,FALSE()),IF(Formular!$E$7=STG!$A$10,VLOOKUP(Formular!H30,'German Literaturwissenschaft'!$A$8:$E$17,4,FALSE()),IF(Formular!$E$7=STG!$A$11,VLOOKUP(Formular!H30,'German Linguistik'!$A$8:$E$17,4,FALSE()),IF(Formular!$E$7=STG!$A$12,VLOOKUP(Formular!H30,'Französiche Sprache und Kultur'!$A$8:$E$22,4,FALSE()),IF(Formular!$E$7=STG!$A$13,VLOOKUP(Formular!H30,'Deutsch als Fremdsprache'!$A$8:$E$22,4,FALSE()),IF(Formular!$E$7=STG!$A$14,VLOOKUP(Formular!H30,'Christliche Studien'!$A$8:$E$18,4,FALSE()),IF(Formular!$E$7=STG!$A$15,VLOOKUP(Formular!H30,'Angl. Studies-English Ling.'!$A$9:$E$26,4,FALSE()),IF(Formular!$E$7=STG!$A$16,VLOOKUP(Formular!H30,'Angl. Studies-PCS'!$A$8:$E$22,4,FALSE()),IF(Formular!$E$7=STG!$A$17,VLOOKUP(Formular!H30,'Angl. Studies-AMS'!$A$8:$E$20,4,FALSE()),IF(Formular!$E$7=STG!$A$18,VLOOKUP(Formular!H30,'Theorie des Sozialen-Soziologie'!$A$8:$E$24,4,FALSE()),IF(Formular!$E$7=STG!$A$19,VLOOKUP(Formular!H30,'Theorie des Sozialen-Philo'!$A$8:$E$25,4,FALSE()),IF(Formular!$E$7=STG!$A$20,VLOOKUP(Formular!H30,Kommunikationswissenschaft!$A$10:$E$42,4,FALSE()))))))))))))))))))),"")</f>
        <v/>
      </c>
      <c r="J30" s="19"/>
      <c r="K30" s="20" t="str">
        <f>IF(J30&gt;0,IF(Formular!$E$7=STG!$A$3,LEFT(TEXT(VLOOKUP(Formular!J30,'Spanische Sprache und Kultur'!$A$8:$E$22,3,FALSE()),0)&amp;"/"&amp;TEXT(VLOOKUP(Formular!J30,'Spanische Sprache und Kultur'!$A$8:$E$22,4,FALSE()),0),45),IF(Formular!$E$7=STG!$A$4,LEFT(TEXT(VLOOKUP(Formular!J30,Philosophie!$A$9:$E$43,3,FALSE()),0)&amp;"/"&amp;TEXT(VLOOKUP(Formular!J30,Philosophie!$A$9:$E$43,4,FALSE()),0),45),IF(Formular!$E$7=STG!$A$5,LEFT(TEXT(VLOOKUP(Formular!J30,Niederlandistik!$A$9:$E$26,3,FALSE()),0)&amp;"/"&amp;TEXT(VLOOKUP(Formular!J30,Niederlandistik!$A$9:$E$26,4,FALSE()),0),45),IF(Formular!$E$7=STG!$A$6,LEFT(TEXT(VLOOKUP(Formular!J30,'Literatur und Medienpraxis'!$A$8:$E$15,3,FALSE()),0)&amp;"/"&amp;TEXT(VLOOKUP(Formular!J30,'Literatur und Medienpraxis'!$A$8:$E$15,4,FALSE()),0),45),IF(Formular!$E$7=STG!$A$7,LEFT(TEXT(VLOOKUP(Formular!J30,'Geschichtspraxis interkulturell'!$A$8:$E$19,3,FALSE()),0)&amp;"/"&amp;TEXT(VLOOKUP(Formular!J30,'Geschichtspraxis interkulturell'!$A$8:$E$19,4,FALSE()),0),45),IF(Formular!$E$7=STG!$A$8,LEFT(TEXT(VLOOKUP(Formular!J30,Geschichte!$A$8:$E$15,3,FALSE()),0)&amp;"/"&amp;TEXT(VLOOKUP(Formular!J30,Geschichte!$A$8:$E$15,4,FALSE()),0),45),IF(Formular!$E$7=STG!$A$9,LEFT(TEXT(VLOOKUP(Formular!J30,'Germanistik Mediävistik'!$A$8:$E$17,3,FALSE()),0)&amp;"/"&amp;TEXT(VLOOKUP(Formular!J30,'Germanistik Mediävistik'!$A$8:$E$17,4,FALSE()),0),45),IF(Formular!$E$7=STG!$A$10,LEFT(TEXT(VLOOKUP(Formular!J30,'German Literaturwissenschaft'!$A$8:$E$17,3,FALSE()),0)&amp;"/"&amp;TEXT(VLOOKUP(Formular!J30,'German Literaturwissenschaft'!$A$8:$E$17,4,FALSE()),0),45),IF(Formular!$E$7=STG!$A$11,LEFT(TEXT(VLOOKUP(Formular!J30,'German Linguistik'!$A$8:$E$17,3,FALSE()),0)&amp;"/"&amp;TEXT(VLOOKUP(Formular!J30,'German Linguistik'!$A$8:$E$17,4,FALSE()),0),45),IF(Formular!$E$7=STG!$A$12,LEFT(TEXT(VLOOKUP(Formular!J30,'Französiche Sprache und Kultur'!$A$8:$E$22,3,FALSE()),0)&amp;"/"&amp;TEXT(VLOOKUP(Formular!J30,'Französiche Sprache und Kultur'!$A$8:$E$22,4,FALSE()),0),45),IF(Formular!$E$7=STG!$A$13,LEFT(TEXT(VLOOKUP(Formular!J30,'Deutsch als Fremdsprache'!$A$8:$E$22,3,FALSE()),0)&amp;"/"&amp;TEXT(VLOOKUP(Formular!J30,'Deutsch als Fremdsprache'!$A$8:$E$22,4,FALSE()),0),45),IF(Formular!$E$7=STG!$A$14,LEFT(TEXT(VLOOKUP(Formular!J30,'Christliche Studien'!$A$8:$E$18,3,FALSE()),0)&amp;"/"&amp;TEXT(VLOOKUP(Formular!J30,'Christliche Studien'!$A$8:$E$18,4,FALSE()),0),45),IF(Formular!$E$7=STG!$A$15,LEFT(TEXT(VLOOKUP(Formular!J30,'Angl. Studies-English Ling.'!$A$9:$E$26,3,FALSE()),0)&amp;"/"&amp;TEXT(VLOOKUP(Formular!J30,'Angl. Studies-English Ling.'!$A$9:$E$26,4,FALSE()),0),45),IF(Formular!$E$7=STG!$A$16,LEFT(TEXT(VLOOKUP(Formular!J30,'Angl. Studies-PCS'!$A$8:$E$22,3,FALSE()),0)&amp;"/"&amp;TEXT(VLOOKUP(Formular!J30,'Angl. Studies-PCS'!$A$8:$E$22,4,FALSE()),0),45),IF(Formular!$E$7=STG!$A$17,LEFT(TEXT(VLOOKUP(Formular!J30,'Angl. Studies-AMS'!$A$8:$E$20,3,FALSE()),0)&amp;"/"&amp;TEXT(VLOOKUP(Formular!J30,'Angl. Studies-AMS'!$A$8:$E$20,4,FALSE()),0),45),IF(Formular!$E$7=STG!$A$18,LEFT(TEXT(VLOOKUP(Formular!J30,'Theorie des Sozialen-Soziologie'!$A$8:$E$24,3,FALSE()),0)&amp;"/"&amp;TEXT(VLOOKUP(Formular!J30,'Theorie des Sozialen-Soziologie'!$A$8:$E$24,4,FALSE()),0),45),IF(Formular!$E$7=STG!$A$19,LEFT(TEXT(VLOOKUP(Formular!J30,'Theorie des Sozialen-Philo'!$A$8:$E$25,3,FALSE()),0)&amp;"/"&amp;TEXT(VLOOKUP(Formular!J30,'Theorie des Sozialen-Philo'!$A$8:$E$25,4,FALSE()),0),45),IF(Formular!$E$7=STG!$A$20,LEFT(TEXT(VLOOKUP(Formular!J30,Kommunikationswissenschaft!$A$10:$E$42,3,FALSE()),0)&amp;"/"&amp;TEXT(VLOOKUP(Formular!J30,Kommunikationswissenschaft!$A$10:$E$42,4,FALSE()),0),45))))))))))))))))))),"")</f>
        <v/>
      </c>
      <c r="L30" s="13"/>
      <c r="M30" s="24" t="str">
        <f>IF(OR(J30="",L30="A",L30="B",L30="C",L30="D"),"",IF(J30&gt;0,IF(Formular!$E$7=STG!$A$3,VLOOKUP(Formular!J30,'Spanische Sprache und Kultur'!$A$8:$E$22,5,FALSE()),IF(Formular!$E$7=STG!$A$4,VLOOKUP(Formular!J30,Philosophie!$A$9:$E$43,5,FALSE()),IF(Formular!$E$7=STG!$A$5,VLOOKUP(Formular!J30,Niederlandistik!$A$9:$E$26,5,FALSE()),IF(Formular!$E$7=STG!$A$6,VLOOKUP(Formular!J30,'Literatur und Medienpraxis'!$A$8:$E$15,5,FALSE()),IF(Formular!$E$7=STG!$A$7,VLOOKUP(Formular!J30,'Geschichtspraxis interkulturell'!$A$8:$E$19,5,FALSE()),IF(Formular!$E$7=STG!$A$8,VLOOKUP(Formular!J30,Geschichte!$A$8:$E$15,5,FALSE()),IF(Formular!$E$7=STG!$A$9,VLOOKUP(Formular!J30,'Germanistik Mediävistik'!$A$8:$E$17,5,FALSE()),IF(Formular!$E$7=STG!$A$10,VLOOKUP(Formular!J30,'German Literaturwissenschaft'!$A$8:$E$17,5,FALSE()),IF(Formular!$E$7=STG!$A$11,VLOOKUP(Formular!J30,'German Linguistik'!$A$8:$E$17,5,FALSE()),IF(Formular!$E$7=STG!$A$12,VLOOKUP(Formular!J30,'Französiche Sprache und Kultur'!$A$8:$E$22,5,FALSE()),IF(Formular!$E$7=STG!$A$13,VLOOKUP(Formular!J30,'Deutsch als Fremdsprache'!$A$8:$E$22,5,FALSE()),IF(Formular!$E$7=STG!$A$14,VLOOKUP(Formular!J30,'Christliche Studien'!$A$8:$E$18,5,FALSE()),IF(Formular!$E$7=STG!$A$15,VLOOKUP(Formular!J30,'Angl. Studies-English Ling.'!$A$9:$E$26,5,FALSE()),IF(Formular!$E$7=STG!$A$16,VLOOKUP(Formular!J30,'Angl. Studies-PCS'!$A$8:$E$22,5,FALSE()),IF(Formular!$E$7=STG!$A$17,VLOOKUP(Formular!J30,'Angl. Studies-AMS'!$A$8:$E$20,5,FALSE()),IF(Formular!$E$7=STG!$A$18,VLOOKUP(Formular!J30,'Theorie des Sozialen-Soziologie'!$A$8:$E$24,5,FALSE()),IF(Formular!$E$7=STG!$A$19,VLOOKUP(Formular!J30,'Theorie des Sozialen-Philo'!$A$8:$E$25,5,FALSE()),IF(Formular!$E$7=STG!$A$20,VLOOKUP(Formular!J30,Kommunikationswissenschaft!$A$10:$E$42,5,FALSE()))))))))))))))))))),""))</f>
        <v/>
      </c>
      <c r="N30" s="22"/>
      <c r="O30" s="23"/>
    </row>
    <row r="31" spans="2:15" x14ac:dyDescent="0.25">
      <c r="B31" s="87"/>
      <c r="C31" s="87"/>
      <c r="D31" s="13"/>
      <c r="E31" s="14"/>
      <c r="F31" s="15"/>
      <c r="G31" s="16"/>
      <c r="H31" s="17"/>
      <c r="I31" s="18" t="str">
        <f>IF(H31&gt;0,IF(Formular!$E$7=STG!$A$3,VLOOKUP(Formular!H31,'Spanische Sprache und Kultur'!$A$8:$E$22,4,FALSE()),IF(Formular!$E$7=STG!$A$4,VLOOKUP(Formular!H31,Philosophie!$A$9:$E$43,4,FALSE()),IF(Formular!$E$7=STG!$A$5,VLOOKUP(Formular!H31,Niederlandistik!$A$9:$E$26,4,FALSE()),IF(Formular!$E$7=STG!$A$6,VLOOKUP(Formular!H31,'Literatur und Medienpraxis'!$A$8:$E$15,4,FALSE()),IF(Formular!$E$7=STG!$A$7,VLOOKUP(Formular!H31,'Geschichtspraxis interkulturell'!$A$8:$E$19,4,FALSE()),IF(Formular!$E$7=STG!$A$8,VLOOKUP(Formular!H31,Geschichte!$A$8:$E$15,4,FALSE()),IF(Formular!$E$7=STG!$A$9,VLOOKUP(Formular!H31,'Germanistik Mediävistik'!$A$8:$E$17,4,FALSE()),IF(Formular!$E$7=STG!$A$10,VLOOKUP(Formular!H31,'German Literaturwissenschaft'!$A$8:$E$17,4,FALSE()),IF(Formular!$E$7=STG!$A$11,VLOOKUP(Formular!H31,'German Linguistik'!$A$8:$E$17,4,FALSE()),IF(Formular!$E$7=STG!$A$12,VLOOKUP(Formular!H31,'Französiche Sprache und Kultur'!$A$8:$E$22,4,FALSE()),IF(Formular!$E$7=STG!$A$13,VLOOKUP(Formular!H31,'Deutsch als Fremdsprache'!$A$8:$E$22,4,FALSE()),IF(Formular!$E$7=STG!$A$14,VLOOKUP(Formular!H31,'Christliche Studien'!$A$8:$E$18,4,FALSE()),IF(Formular!$E$7=STG!$A$15,VLOOKUP(Formular!H31,'Angl. Studies-English Ling.'!$A$9:$E$26,4,FALSE()),IF(Formular!$E$7=STG!$A$16,VLOOKUP(Formular!H31,'Angl. Studies-PCS'!$A$8:$E$22,4,FALSE()),IF(Formular!$E$7=STG!$A$17,VLOOKUP(Formular!H31,'Angl. Studies-AMS'!$A$8:$E$20,4,FALSE()),IF(Formular!$E$7=STG!$A$18,VLOOKUP(Formular!H31,'Theorie des Sozialen-Soziologie'!$A$8:$E$24,4,FALSE()),IF(Formular!$E$7=STG!$A$19,VLOOKUP(Formular!H31,'Theorie des Sozialen-Philo'!$A$8:$E$25,4,FALSE()),IF(Formular!$E$7=STG!$A$20,VLOOKUP(Formular!H31,Kommunikationswissenschaft!$A$10:$E$42,4,FALSE()))))))))))))))))))),"")</f>
        <v/>
      </c>
      <c r="J31" s="19"/>
      <c r="K31" s="20" t="str">
        <f>IF(J31&gt;0,IF(Formular!$E$7=STG!$A$3,LEFT(TEXT(VLOOKUP(Formular!J31,'Spanische Sprache und Kultur'!$A$8:$E$22,3,FALSE()),0)&amp;"/"&amp;TEXT(VLOOKUP(Formular!J31,'Spanische Sprache und Kultur'!$A$8:$E$22,4,FALSE()),0),45),IF(Formular!$E$7=STG!$A$4,LEFT(TEXT(VLOOKUP(Formular!J31,Philosophie!$A$9:$E$43,3,FALSE()),0)&amp;"/"&amp;TEXT(VLOOKUP(Formular!J31,Philosophie!$A$9:$E$43,4,FALSE()),0),45),IF(Formular!$E$7=STG!$A$5,LEFT(TEXT(VLOOKUP(Formular!J31,Niederlandistik!$A$9:$E$26,3,FALSE()),0)&amp;"/"&amp;TEXT(VLOOKUP(Formular!J31,Niederlandistik!$A$9:$E$26,4,FALSE()),0),45),IF(Formular!$E$7=STG!$A$6,LEFT(TEXT(VLOOKUP(Formular!J31,'Literatur und Medienpraxis'!$A$8:$E$15,3,FALSE()),0)&amp;"/"&amp;TEXT(VLOOKUP(Formular!J31,'Literatur und Medienpraxis'!$A$8:$E$15,4,FALSE()),0),45),IF(Formular!$E$7=STG!$A$7,LEFT(TEXT(VLOOKUP(Formular!J31,'Geschichtspraxis interkulturell'!$A$8:$E$19,3,FALSE()),0)&amp;"/"&amp;TEXT(VLOOKUP(Formular!J31,'Geschichtspraxis interkulturell'!$A$8:$E$19,4,FALSE()),0),45),IF(Formular!$E$7=STG!$A$8,LEFT(TEXT(VLOOKUP(Formular!J31,Geschichte!$A$8:$E$15,3,FALSE()),0)&amp;"/"&amp;TEXT(VLOOKUP(Formular!J31,Geschichte!$A$8:$E$15,4,FALSE()),0),45),IF(Formular!$E$7=STG!$A$9,LEFT(TEXT(VLOOKUP(Formular!J31,'Germanistik Mediävistik'!$A$8:$E$17,3,FALSE()),0)&amp;"/"&amp;TEXT(VLOOKUP(Formular!J31,'Germanistik Mediävistik'!$A$8:$E$17,4,FALSE()),0),45),IF(Formular!$E$7=STG!$A$10,LEFT(TEXT(VLOOKUP(Formular!J31,'German Literaturwissenschaft'!$A$8:$E$17,3,FALSE()),0)&amp;"/"&amp;TEXT(VLOOKUP(Formular!J31,'German Literaturwissenschaft'!$A$8:$E$17,4,FALSE()),0),45),IF(Formular!$E$7=STG!$A$11,LEFT(TEXT(VLOOKUP(Formular!J31,'German Linguistik'!$A$8:$E$17,3,FALSE()),0)&amp;"/"&amp;TEXT(VLOOKUP(Formular!J31,'German Linguistik'!$A$8:$E$17,4,FALSE()),0),45),IF(Formular!$E$7=STG!$A$12,LEFT(TEXT(VLOOKUP(Formular!J31,'Französiche Sprache und Kultur'!$A$8:$E$22,3,FALSE()),0)&amp;"/"&amp;TEXT(VLOOKUP(Formular!J31,'Französiche Sprache und Kultur'!$A$8:$E$22,4,FALSE()),0),45),IF(Formular!$E$7=STG!$A$13,LEFT(TEXT(VLOOKUP(Formular!J31,'Deutsch als Fremdsprache'!$A$8:$E$22,3,FALSE()),0)&amp;"/"&amp;TEXT(VLOOKUP(Formular!J31,'Deutsch als Fremdsprache'!$A$8:$E$22,4,FALSE()),0),45),IF(Formular!$E$7=STG!$A$14,LEFT(TEXT(VLOOKUP(Formular!J31,'Christliche Studien'!$A$8:$E$18,3,FALSE()),0)&amp;"/"&amp;TEXT(VLOOKUP(Formular!J31,'Christliche Studien'!$A$8:$E$18,4,FALSE()),0),45),IF(Formular!$E$7=STG!$A$15,LEFT(TEXT(VLOOKUP(Formular!J31,'Angl. Studies-English Ling.'!$A$9:$E$26,3,FALSE()),0)&amp;"/"&amp;TEXT(VLOOKUP(Formular!J31,'Angl. Studies-English Ling.'!$A$9:$E$26,4,FALSE()),0),45),IF(Formular!$E$7=STG!$A$16,LEFT(TEXT(VLOOKUP(Formular!J31,'Angl. Studies-PCS'!$A$8:$E$22,3,FALSE()),0)&amp;"/"&amp;TEXT(VLOOKUP(Formular!J31,'Angl. Studies-PCS'!$A$8:$E$22,4,FALSE()),0),45),IF(Formular!$E$7=STG!$A$17,LEFT(TEXT(VLOOKUP(Formular!J31,'Angl. Studies-AMS'!$A$8:$E$20,3,FALSE()),0)&amp;"/"&amp;TEXT(VLOOKUP(Formular!J31,'Angl. Studies-AMS'!$A$8:$E$20,4,FALSE()),0),45),IF(Formular!$E$7=STG!$A$18,LEFT(TEXT(VLOOKUP(Formular!J31,'Theorie des Sozialen-Soziologie'!$A$8:$E$24,3,FALSE()),0)&amp;"/"&amp;TEXT(VLOOKUP(Formular!J31,'Theorie des Sozialen-Soziologie'!$A$8:$E$24,4,FALSE()),0),45),IF(Formular!$E$7=STG!$A$19,LEFT(TEXT(VLOOKUP(Formular!J31,'Theorie des Sozialen-Philo'!$A$8:$E$25,3,FALSE()),0)&amp;"/"&amp;TEXT(VLOOKUP(Formular!J31,'Theorie des Sozialen-Philo'!$A$8:$E$25,4,FALSE()),0),45),IF(Formular!$E$7=STG!$A$20,LEFT(TEXT(VLOOKUP(Formular!J31,Kommunikationswissenschaft!$A$10:$E$42,3,FALSE()),0)&amp;"/"&amp;TEXT(VLOOKUP(Formular!J31,Kommunikationswissenschaft!$A$10:$E$42,4,FALSE()),0),45))))))))))))))))))),"")</f>
        <v/>
      </c>
      <c r="L31" s="13"/>
      <c r="M31" s="24" t="str">
        <f>IF(OR(J31="",L31="A",L31="B",L31="C",L31="D"),"",IF(J31&gt;0,IF(Formular!$E$7=STG!$A$3,VLOOKUP(Formular!J31,'Spanische Sprache und Kultur'!$A$8:$E$22,5,FALSE()),IF(Formular!$E$7=STG!$A$4,VLOOKUP(Formular!J31,Philosophie!$A$9:$E$43,5,FALSE()),IF(Formular!$E$7=STG!$A$5,VLOOKUP(Formular!J31,Niederlandistik!$A$9:$E$26,5,FALSE()),IF(Formular!$E$7=STG!$A$6,VLOOKUP(Formular!J31,'Literatur und Medienpraxis'!$A$8:$E$15,5,FALSE()),IF(Formular!$E$7=STG!$A$7,VLOOKUP(Formular!J31,'Geschichtspraxis interkulturell'!$A$8:$E$19,5,FALSE()),IF(Formular!$E$7=STG!$A$8,VLOOKUP(Formular!J31,Geschichte!$A$8:$E$15,5,FALSE()),IF(Formular!$E$7=STG!$A$9,VLOOKUP(Formular!J31,'Germanistik Mediävistik'!$A$8:$E$17,5,FALSE()),IF(Formular!$E$7=STG!$A$10,VLOOKUP(Formular!J31,'German Literaturwissenschaft'!$A$8:$E$17,5,FALSE()),IF(Formular!$E$7=STG!$A$11,VLOOKUP(Formular!J31,'German Linguistik'!$A$8:$E$17,5,FALSE()),IF(Formular!$E$7=STG!$A$12,VLOOKUP(Formular!J31,'Französiche Sprache und Kultur'!$A$8:$E$22,5,FALSE()),IF(Formular!$E$7=STG!$A$13,VLOOKUP(Formular!J31,'Deutsch als Fremdsprache'!$A$8:$E$22,5,FALSE()),IF(Formular!$E$7=STG!$A$14,VLOOKUP(Formular!J31,'Christliche Studien'!$A$8:$E$18,5,FALSE()),IF(Formular!$E$7=STG!$A$15,VLOOKUP(Formular!J31,'Angl. Studies-English Ling.'!$A$9:$E$26,5,FALSE()),IF(Formular!$E$7=STG!$A$16,VLOOKUP(Formular!J31,'Angl. Studies-PCS'!$A$8:$E$22,5,FALSE()),IF(Formular!$E$7=STG!$A$17,VLOOKUP(Formular!J31,'Angl. Studies-AMS'!$A$8:$E$20,5,FALSE()),IF(Formular!$E$7=STG!$A$18,VLOOKUP(Formular!J31,'Theorie des Sozialen-Soziologie'!$A$8:$E$24,5,FALSE()),IF(Formular!$E$7=STG!$A$19,VLOOKUP(Formular!J31,'Theorie des Sozialen-Philo'!$A$8:$E$25,5,FALSE()),IF(Formular!$E$7=STG!$A$20,VLOOKUP(Formular!J31,Kommunikationswissenschaft!$A$10:$E$42,5,FALSE()))))))))))))))))))),""))</f>
        <v/>
      </c>
      <c r="N31" s="22"/>
      <c r="O31" s="23"/>
    </row>
    <row r="32" spans="2:15" x14ac:dyDescent="0.25">
      <c r="B32" s="87"/>
      <c r="C32" s="87"/>
      <c r="D32" s="13"/>
      <c r="E32" s="14"/>
      <c r="F32" s="15"/>
      <c r="G32" s="16"/>
      <c r="H32" s="17"/>
      <c r="I32" s="18" t="str">
        <f>IF(H32&gt;0,IF(Formular!$E$7=STG!$A$3,VLOOKUP(Formular!H32,'Spanische Sprache und Kultur'!$A$8:$E$22,4,FALSE()),IF(Formular!$E$7=STG!$A$4,VLOOKUP(Formular!H32,Philosophie!$A$9:$E$43,4,FALSE()),IF(Formular!$E$7=STG!$A$5,VLOOKUP(Formular!H32,Niederlandistik!$A$9:$E$26,4,FALSE()),IF(Formular!$E$7=STG!$A$6,VLOOKUP(Formular!H32,'Literatur und Medienpraxis'!$A$8:$E$15,4,FALSE()),IF(Formular!$E$7=STG!$A$7,VLOOKUP(Formular!H32,'Geschichtspraxis interkulturell'!$A$8:$E$19,4,FALSE()),IF(Formular!$E$7=STG!$A$8,VLOOKUP(Formular!H32,Geschichte!$A$8:$E$15,4,FALSE()),IF(Formular!$E$7=STG!$A$9,VLOOKUP(Formular!H32,'Germanistik Mediävistik'!$A$8:$E$17,4,FALSE()),IF(Formular!$E$7=STG!$A$10,VLOOKUP(Formular!H32,'German Literaturwissenschaft'!$A$8:$E$17,4,FALSE()),IF(Formular!$E$7=STG!$A$11,VLOOKUP(Formular!H32,'German Linguistik'!$A$8:$E$17,4,FALSE()),IF(Formular!$E$7=STG!$A$12,VLOOKUP(Formular!H32,'Französiche Sprache und Kultur'!$A$8:$E$22,4,FALSE()),IF(Formular!$E$7=STG!$A$13,VLOOKUP(Formular!H32,'Deutsch als Fremdsprache'!$A$8:$E$22,4,FALSE()),IF(Formular!$E$7=STG!$A$14,VLOOKUP(Formular!H32,'Christliche Studien'!$A$8:$E$18,4,FALSE()),IF(Formular!$E$7=STG!$A$15,VLOOKUP(Formular!H32,'Angl. Studies-English Ling.'!$A$9:$E$26,4,FALSE()),IF(Formular!$E$7=STG!$A$16,VLOOKUP(Formular!H32,'Angl. Studies-PCS'!$A$8:$E$22,4,FALSE()),IF(Formular!$E$7=STG!$A$17,VLOOKUP(Formular!H32,'Angl. Studies-AMS'!$A$8:$E$20,4,FALSE()),IF(Formular!$E$7=STG!$A$18,VLOOKUP(Formular!H32,'Theorie des Sozialen-Soziologie'!$A$8:$E$24,4,FALSE()),IF(Formular!$E$7=STG!$A$19,VLOOKUP(Formular!H32,'Theorie des Sozialen-Philo'!$A$8:$E$25,4,FALSE()),IF(Formular!$E$7=STG!$A$20,VLOOKUP(Formular!H32,Kommunikationswissenschaft!$A$10:$E$42,4,FALSE()))))))))))))))))))),"")</f>
        <v/>
      </c>
      <c r="J32" s="19"/>
      <c r="K32" s="20" t="str">
        <f>IF(J32&gt;0,IF(Formular!$E$7=STG!$A$3,LEFT(TEXT(VLOOKUP(Formular!J32,'Spanische Sprache und Kultur'!$A$8:$E$22,3,FALSE()),0)&amp;"/"&amp;TEXT(VLOOKUP(Formular!J32,'Spanische Sprache und Kultur'!$A$8:$E$22,4,FALSE()),0),45),IF(Formular!$E$7=STG!$A$4,LEFT(TEXT(VLOOKUP(Formular!J32,Philosophie!$A$9:$E$43,3,FALSE()),0)&amp;"/"&amp;TEXT(VLOOKUP(Formular!J32,Philosophie!$A$9:$E$43,4,FALSE()),0),45),IF(Formular!$E$7=STG!$A$5,LEFT(TEXT(VLOOKUP(Formular!J32,Niederlandistik!$A$9:$E$26,3,FALSE()),0)&amp;"/"&amp;TEXT(VLOOKUP(Formular!J32,Niederlandistik!$A$9:$E$26,4,FALSE()),0),45),IF(Formular!$E$7=STG!$A$6,LEFT(TEXT(VLOOKUP(Formular!J32,'Literatur und Medienpraxis'!$A$8:$E$15,3,FALSE()),0)&amp;"/"&amp;TEXT(VLOOKUP(Formular!J32,'Literatur und Medienpraxis'!$A$8:$E$15,4,FALSE()),0),45),IF(Formular!$E$7=STG!$A$7,LEFT(TEXT(VLOOKUP(Formular!J32,'Geschichtspraxis interkulturell'!$A$8:$E$19,3,FALSE()),0)&amp;"/"&amp;TEXT(VLOOKUP(Formular!J32,'Geschichtspraxis interkulturell'!$A$8:$E$19,4,FALSE()),0),45),IF(Formular!$E$7=STG!$A$8,LEFT(TEXT(VLOOKUP(Formular!J32,Geschichte!$A$8:$E$15,3,FALSE()),0)&amp;"/"&amp;TEXT(VLOOKUP(Formular!J32,Geschichte!$A$8:$E$15,4,FALSE()),0),45),IF(Formular!$E$7=STG!$A$9,LEFT(TEXT(VLOOKUP(Formular!J32,'Germanistik Mediävistik'!$A$8:$E$17,3,FALSE()),0)&amp;"/"&amp;TEXT(VLOOKUP(Formular!J32,'Germanistik Mediävistik'!$A$8:$E$17,4,FALSE()),0),45),IF(Formular!$E$7=STG!$A$10,LEFT(TEXT(VLOOKUP(Formular!J32,'German Literaturwissenschaft'!$A$8:$E$17,3,FALSE()),0)&amp;"/"&amp;TEXT(VLOOKUP(Formular!J32,'German Literaturwissenschaft'!$A$8:$E$17,4,FALSE()),0),45),IF(Formular!$E$7=STG!$A$11,LEFT(TEXT(VLOOKUP(Formular!J32,'German Linguistik'!$A$8:$E$17,3,FALSE()),0)&amp;"/"&amp;TEXT(VLOOKUP(Formular!J32,'German Linguistik'!$A$8:$E$17,4,FALSE()),0),45),IF(Formular!$E$7=STG!$A$12,LEFT(TEXT(VLOOKUP(Formular!J32,'Französiche Sprache und Kultur'!$A$8:$E$22,3,FALSE()),0)&amp;"/"&amp;TEXT(VLOOKUP(Formular!J32,'Französiche Sprache und Kultur'!$A$8:$E$22,4,FALSE()),0),45),IF(Formular!$E$7=STG!$A$13,LEFT(TEXT(VLOOKUP(Formular!J32,'Deutsch als Fremdsprache'!$A$8:$E$22,3,FALSE()),0)&amp;"/"&amp;TEXT(VLOOKUP(Formular!J32,'Deutsch als Fremdsprache'!$A$8:$E$22,4,FALSE()),0),45),IF(Formular!$E$7=STG!$A$14,LEFT(TEXT(VLOOKUP(Formular!J32,'Christliche Studien'!$A$8:$E$18,3,FALSE()),0)&amp;"/"&amp;TEXT(VLOOKUP(Formular!J32,'Christliche Studien'!$A$8:$E$18,4,FALSE()),0),45),IF(Formular!$E$7=STG!$A$15,LEFT(TEXT(VLOOKUP(Formular!J32,'Angl. Studies-English Ling.'!$A$9:$E$26,3,FALSE()),0)&amp;"/"&amp;TEXT(VLOOKUP(Formular!J32,'Angl. Studies-English Ling.'!$A$9:$E$26,4,FALSE()),0),45),IF(Formular!$E$7=STG!$A$16,LEFT(TEXT(VLOOKUP(Formular!J32,'Angl. Studies-PCS'!$A$8:$E$22,3,FALSE()),0)&amp;"/"&amp;TEXT(VLOOKUP(Formular!J32,'Angl. Studies-PCS'!$A$8:$E$22,4,FALSE()),0),45),IF(Formular!$E$7=STG!$A$17,LEFT(TEXT(VLOOKUP(Formular!J32,'Angl. Studies-AMS'!$A$8:$E$20,3,FALSE()),0)&amp;"/"&amp;TEXT(VLOOKUP(Formular!J32,'Angl. Studies-AMS'!$A$8:$E$20,4,FALSE()),0),45),IF(Formular!$E$7=STG!$A$18,LEFT(TEXT(VLOOKUP(Formular!J32,'Theorie des Sozialen-Soziologie'!$A$8:$E$24,3,FALSE()),0)&amp;"/"&amp;TEXT(VLOOKUP(Formular!J32,'Theorie des Sozialen-Soziologie'!$A$8:$E$24,4,FALSE()),0),45),IF(Formular!$E$7=STG!$A$19,LEFT(TEXT(VLOOKUP(Formular!J32,'Theorie des Sozialen-Philo'!$A$8:$E$25,3,FALSE()),0)&amp;"/"&amp;TEXT(VLOOKUP(Formular!J32,'Theorie des Sozialen-Philo'!$A$8:$E$25,4,FALSE()),0),45),IF(Formular!$E$7=STG!$A$20,LEFT(TEXT(VLOOKUP(Formular!J32,Kommunikationswissenschaft!$A$10:$E$42,3,FALSE()),0)&amp;"/"&amp;TEXT(VLOOKUP(Formular!J32,Kommunikationswissenschaft!$A$10:$E$42,4,FALSE()),0),45))))))))))))))))))),"")</f>
        <v/>
      </c>
      <c r="L32" s="13"/>
      <c r="M32" s="24" t="str">
        <f>IF(OR(J32="",L32="A",L32="B",L32="C",L32="D"),"",IF(J32&gt;0,IF(Formular!$E$7=STG!$A$3,VLOOKUP(Formular!J32,'Spanische Sprache und Kultur'!$A$8:$E$22,5,FALSE()),IF(Formular!$E$7=STG!$A$4,VLOOKUP(Formular!J32,Philosophie!$A$9:$E$43,5,FALSE()),IF(Formular!$E$7=STG!$A$5,VLOOKUP(Formular!J32,Niederlandistik!$A$9:$E$26,5,FALSE()),IF(Formular!$E$7=STG!$A$6,VLOOKUP(Formular!J32,'Literatur und Medienpraxis'!$A$8:$E$15,5,FALSE()),IF(Formular!$E$7=STG!$A$7,VLOOKUP(Formular!J32,'Geschichtspraxis interkulturell'!$A$8:$E$19,5,FALSE()),IF(Formular!$E$7=STG!$A$8,VLOOKUP(Formular!J32,Geschichte!$A$8:$E$15,5,FALSE()),IF(Formular!$E$7=STG!$A$9,VLOOKUP(Formular!J32,'Germanistik Mediävistik'!$A$8:$E$17,5,FALSE()),IF(Formular!$E$7=STG!$A$10,VLOOKUP(Formular!J32,'German Literaturwissenschaft'!$A$8:$E$17,5,FALSE()),IF(Formular!$E$7=STG!$A$11,VLOOKUP(Formular!J32,'German Linguistik'!$A$8:$E$17,5,FALSE()),IF(Formular!$E$7=STG!$A$12,VLOOKUP(Formular!J32,'Französiche Sprache und Kultur'!$A$8:$E$22,5,FALSE()),IF(Formular!$E$7=STG!$A$13,VLOOKUP(Formular!J32,'Deutsch als Fremdsprache'!$A$8:$E$22,5,FALSE()),IF(Formular!$E$7=STG!$A$14,VLOOKUP(Formular!J32,'Christliche Studien'!$A$8:$E$18,5,FALSE()),IF(Formular!$E$7=STG!$A$15,VLOOKUP(Formular!J32,'Angl. Studies-English Ling.'!$A$9:$E$26,5,FALSE()),IF(Formular!$E$7=STG!$A$16,VLOOKUP(Formular!J32,'Angl. Studies-PCS'!$A$8:$E$22,5,FALSE()),IF(Formular!$E$7=STG!$A$17,VLOOKUP(Formular!J32,'Angl. Studies-AMS'!$A$8:$E$20,5,FALSE()),IF(Formular!$E$7=STG!$A$18,VLOOKUP(Formular!J32,'Theorie des Sozialen-Soziologie'!$A$8:$E$24,5,FALSE()),IF(Formular!$E$7=STG!$A$19,VLOOKUP(Formular!J32,'Theorie des Sozialen-Philo'!$A$8:$E$25,5,FALSE()),IF(Formular!$E$7=STG!$A$20,VLOOKUP(Formular!J32,Kommunikationswissenschaft!$A$10:$E$42,5,FALSE()))))))))))))))))))),""))</f>
        <v/>
      </c>
      <c r="N32" s="22"/>
      <c r="O32" s="23"/>
    </row>
    <row r="33" spans="2:15" x14ac:dyDescent="0.25">
      <c r="B33" s="87"/>
      <c r="C33" s="87"/>
      <c r="D33" s="13"/>
      <c r="E33" s="14"/>
      <c r="F33" s="15"/>
      <c r="G33" s="16"/>
      <c r="H33" s="17"/>
      <c r="I33" s="18" t="str">
        <f>IF(H33&gt;0,IF(Formular!$E$7=STG!$A$3,VLOOKUP(Formular!H33,'Spanische Sprache und Kultur'!$A$8:$E$22,4,FALSE()),IF(Formular!$E$7=STG!$A$4,VLOOKUP(Formular!H33,Philosophie!$A$9:$E$43,4,FALSE()),IF(Formular!$E$7=STG!$A$5,VLOOKUP(Formular!H33,Niederlandistik!$A$9:$E$26,4,FALSE()),IF(Formular!$E$7=STG!$A$6,VLOOKUP(Formular!H33,'Literatur und Medienpraxis'!$A$8:$E$15,4,FALSE()),IF(Formular!$E$7=STG!$A$7,VLOOKUP(Formular!H33,'Geschichtspraxis interkulturell'!$A$8:$E$19,4,FALSE()),IF(Formular!$E$7=STG!$A$8,VLOOKUP(Formular!H33,Geschichte!$A$8:$E$15,4,FALSE()),IF(Formular!$E$7=STG!$A$9,VLOOKUP(Formular!H33,'Germanistik Mediävistik'!$A$8:$E$17,4,FALSE()),IF(Formular!$E$7=STG!$A$10,VLOOKUP(Formular!H33,'German Literaturwissenschaft'!$A$8:$E$17,4,FALSE()),IF(Formular!$E$7=STG!$A$11,VLOOKUP(Formular!H33,'German Linguistik'!$A$8:$E$17,4,FALSE()),IF(Formular!$E$7=STG!$A$12,VLOOKUP(Formular!H33,'Französiche Sprache und Kultur'!$A$8:$E$22,4,FALSE()),IF(Formular!$E$7=STG!$A$13,VLOOKUP(Formular!H33,'Deutsch als Fremdsprache'!$A$8:$E$22,4,FALSE()),IF(Formular!$E$7=STG!$A$14,VLOOKUP(Formular!H33,'Christliche Studien'!$A$8:$E$18,4,FALSE()),IF(Formular!$E$7=STG!$A$15,VLOOKUP(Formular!H33,'Angl. Studies-English Ling.'!$A$9:$E$26,4,FALSE()),IF(Formular!$E$7=STG!$A$16,VLOOKUP(Formular!H33,'Angl. Studies-PCS'!$A$8:$E$22,4,FALSE()),IF(Formular!$E$7=STG!$A$17,VLOOKUP(Formular!H33,'Angl. Studies-AMS'!$A$8:$E$20,4,FALSE()),IF(Formular!$E$7=STG!$A$18,VLOOKUP(Formular!H33,'Theorie des Sozialen-Soziologie'!$A$8:$E$24,4,FALSE()),IF(Formular!$E$7=STG!$A$19,VLOOKUP(Formular!H33,'Theorie des Sozialen-Philo'!$A$8:$E$25,4,FALSE()),IF(Formular!$E$7=STG!$A$20,VLOOKUP(Formular!H33,Kommunikationswissenschaft!$A$10:$E$42,4,FALSE()))))))))))))))))))),"")</f>
        <v/>
      </c>
      <c r="J33" s="19"/>
      <c r="K33" s="20" t="str">
        <f>IF(J33&gt;0,IF(Formular!$E$7=STG!$A$3,LEFT(TEXT(VLOOKUP(Formular!J33,'Spanische Sprache und Kultur'!$A$8:$E$22,3,FALSE()),0)&amp;"/"&amp;TEXT(VLOOKUP(Formular!J33,'Spanische Sprache und Kultur'!$A$8:$E$22,4,FALSE()),0),45),IF(Formular!$E$7=STG!$A$4,LEFT(TEXT(VLOOKUP(Formular!J33,Philosophie!$A$9:$E$43,3,FALSE()),0)&amp;"/"&amp;TEXT(VLOOKUP(Formular!J33,Philosophie!$A$9:$E$43,4,FALSE()),0),45),IF(Formular!$E$7=STG!$A$5,LEFT(TEXT(VLOOKUP(Formular!J33,Niederlandistik!$A$9:$E$26,3,FALSE()),0)&amp;"/"&amp;TEXT(VLOOKUP(Formular!J33,Niederlandistik!$A$9:$E$26,4,FALSE()),0),45),IF(Formular!$E$7=STG!$A$6,LEFT(TEXT(VLOOKUP(Formular!J33,'Literatur und Medienpraxis'!$A$8:$E$15,3,FALSE()),0)&amp;"/"&amp;TEXT(VLOOKUP(Formular!J33,'Literatur und Medienpraxis'!$A$8:$E$15,4,FALSE()),0),45),IF(Formular!$E$7=STG!$A$7,LEFT(TEXT(VLOOKUP(Formular!J33,'Geschichtspraxis interkulturell'!$A$8:$E$19,3,FALSE()),0)&amp;"/"&amp;TEXT(VLOOKUP(Formular!J33,'Geschichtspraxis interkulturell'!$A$8:$E$19,4,FALSE()),0),45),IF(Formular!$E$7=STG!$A$8,LEFT(TEXT(VLOOKUP(Formular!J33,Geschichte!$A$8:$E$15,3,FALSE()),0)&amp;"/"&amp;TEXT(VLOOKUP(Formular!J33,Geschichte!$A$8:$E$15,4,FALSE()),0),45),IF(Formular!$E$7=STG!$A$9,LEFT(TEXT(VLOOKUP(Formular!J33,'Germanistik Mediävistik'!$A$8:$E$17,3,FALSE()),0)&amp;"/"&amp;TEXT(VLOOKUP(Formular!J33,'Germanistik Mediävistik'!$A$8:$E$17,4,FALSE()),0),45),IF(Formular!$E$7=STG!$A$10,LEFT(TEXT(VLOOKUP(Formular!J33,'German Literaturwissenschaft'!$A$8:$E$17,3,FALSE()),0)&amp;"/"&amp;TEXT(VLOOKUP(Formular!J33,'German Literaturwissenschaft'!$A$8:$E$17,4,FALSE()),0),45),IF(Formular!$E$7=STG!$A$11,LEFT(TEXT(VLOOKUP(Formular!J33,'German Linguistik'!$A$8:$E$17,3,FALSE()),0)&amp;"/"&amp;TEXT(VLOOKUP(Formular!J33,'German Linguistik'!$A$8:$E$17,4,FALSE()),0),45),IF(Formular!$E$7=STG!$A$12,LEFT(TEXT(VLOOKUP(Formular!J33,'Französiche Sprache und Kultur'!$A$8:$E$22,3,FALSE()),0)&amp;"/"&amp;TEXT(VLOOKUP(Formular!J33,'Französiche Sprache und Kultur'!$A$8:$E$22,4,FALSE()),0),45),IF(Formular!$E$7=STG!$A$13,LEFT(TEXT(VLOOKUP(Formular!J33,'Deutsch als Fremdsprache'!$A$8:$E$22,3,FALSE()),0)&amp;"/"&amp;TEXT(VLOOKUP(Formular!J33,'Deutsch als Fremdsprache'!$A$8:$E$22,4,FALSE()),0),45),IF(Formular!$E$7=STG!$A$14,LEFT(TEXT(VLOOKUP(Formular!J33,'Christliche Studien'!$A$8:$E$18,3,FALSE()),0)&amp;"/"&amp;TEXT(VLOOKUP(Formular!J33,'Christliche Studien'!$A$8:$E$18,4,FALSE()),0),45),IF(Formular!$E$7=STG!$A$15,LEFT(TEXT(VLOOKUP(Formular!J33,'Angl. Studies-English Ling.'!$A$9:$E$26,3,FALSE()),0)&amp;"/"&amp;TEXT(VLOOKUP(Formular!J33,'Angl. Studies-English Ling.'!$A$9:$E$26,4,FALSE()),0),45),IF(Formular!$E$7=STG!$A$16,LEFT(TEXT(VLOOKUP(Formular!J33,'Angl. Studies-PCS'!$A$8:$E$22,3,FALSE()),0)&amp;"/"&amp;TEXT(VLOOKUP(Formular!J33,'Angl. Studies-PCS'!$A$8:$E$22,4,FALSE()),0),45),IF(Formular!$E$7=STG!$A$17,LEFT(TEXT(VLOOKUP(Formular!J33,'Angl. Studies-AMS'!$A$8:$E$20,3,FALSE()),0)&amp;"/"&amp;TEXT(VLOOKUP(Formular!J33,'Angl. Studies-AMS'!$A$8:$E$20,4,FALSE()),0),45),IF(Formular!$E$7=STG!$A$18,LEFT(TEXT(VLOOKUP(Formular!J33,'Theorie des Sozialen-Soziologie'!$A$8:$E$24,3,FALSE()),0)&amp;"/"&amp;TEXT(VLOOKUP(Formular!J33,'Theorie des Sozialen-Soziologie'!$A$8:$E$24,4,FALSE()),0),45),IF(Formular!$E$7=STG!$A$19,LEFT(TEXT(VLOOKUP(Formular!J33,'Theorie des Sozialen-Philo'!$A$8:$E$25,3,FALSE()),0)&amp;"/"&amp;TEXT(VLOOKUP(Formular!J33,'Theorie des Sozialen-Philo'!$A$8:$E$25,4,FALSE()),0),45),IF(Formular!$E$7=STG!$A$20,LEFT(TEXT(VLOOKUP(Formular!J33,Kommunikationswissenschaft!$A$10:$E$42,3,FALSE()),0)&amp;"/"&amp;TEXT(VLOOKUP(Formular!J33,Kommunikationswissenschaft!$A$10:$E$42,4,FALSE()),0),45))))))))))))))))))),"")</f>
        <v/>
      </c>
      <c r="L33" s="13"/>
      <c r="M33" s="24" t="str">
        <f>IF(OR(J33="",L33="A",L33="B",L33="C",L33="D"),"",IF(J33&gt;0,IF(Formular!$E$7=STG!$A$3,VLOOKUP(Formular!J33,'Spanische Sprache und Kultur'!$A$8:$E$22,5,FALSE()),IF(Formular!$E$7=STG!$A$4,VLOOKUP(Formular!J33,Philosophie!$A$9:$E$43,5,FALSE()),IF(Formular!$E$7=STG!$A$5,VLOOKUP(Formular!J33,Niederlandistik!$A$9:$E$26,5,FALSE()),IF(Formular!$E$7=STG!$A$6,VLOOKUP(Formular!J33,'Literatur und Medienpraxis'!$A$8:$E$15,5,FALSE()),IF(Formular!$E$7=STG!$A$7,VLOOKUP(Formular!J33,'Geschichtspraxis interkulturell'!$A$8:$E$19,5,FALSE()),IF(Formular!$E$7=STG!$A$8,VLOOKUP(Formular!J33,Geschichte!$A$8:$E$15,5,FALSE()),IF(Formular!$E$7=STG!$A$9,VLOOKUP(Formular!J33,'Germanistik Mediävistik'!$A$8:$E$17,5,FALSE()),IF(Formular!$E$7=STG!$A$10,VLOOKUP(Formular!J33,'German Literaturwissenschaft'!$A$8:$E$17,5,FALSE()),IF(Formular!$E$7=STG!$A$11,VLOOKUP(Formular!J33,'German Linguistik'!$A$8:$E$17,5,FALSE()),IF(Formular!$E$7=STG!$A$12,VLOOKUP(Formular!J33,'Französiche Sprache und Kultur'!$A$8:$E$22,5,FALSE()),IF(Formular!$E$7=STG!$A$13,VLOOKUP(Formular!J33,'Deutsch als Fremdsprache'!$A$8:$E$22,5,FALSE()),IF(Formular!$E$7=STG!$A$14,VLOOKUP(Formular!J33,'Christliche Studien'!$A$8:$E$18,5,FALSE()),IF(Formular!$E$7=STG!$A$15,VLOOKUP(Formular!J33,'Angl. Studies-English Ling.'!$A$9:$E$26,5,FALSE()),IF(Formular!$E$7=STG!$A$16,VLOOKUP(Formular!J33,'Angl. Studies-PCS'!$A$8:$E$22,5,FALSE()),IF(Formular!$E$7=STG!$A$17,VLOOKUP(Formular!J33,'Angl. Studies-AMS'!$A$8:$E$20,5,FALSE()),IF(Formular!$E$7=STG!$A$18,VLOOKUP(Formular!J33,'Theorie des Sozialen-Soziologie'!$A$8:$E$24,5,FALSE()),IF(Formular!$E$7=STG!$A$19,VLOOKUP(Formular!J33,'Theorie des Sozialen-Philo'!$A$8:$E$25,5,FALSE()),IF(Formular!$E$7=STG!$A$20,VLOOKUP(Formular!J33,Kommunikationswissenschaft!$A$10:$E$42,5,FALSE()))))))))))))))))))),""))</f>
        <v/>
      </c>
      <c r="N33" s="22"/>
      <c r="O33" s="23"/>
    </row>
    <row r="34" spans="2:15" x14ac:dyDescent="0.25">
      <c r="B34" s="87"/>
      <c r="C34" s="87"/>
      <c r="D34" s="13"/>
      <c r="E34" s="14"/>
      <c r="F34" s="15"/>
      <c r="G34" s="16"/>
      <c r="H34" s="17"/>
      <c r="I34" s="18" t="str">
        <f>IF(H34&gt;0,IF(Formular!$E$7=STG!$A$3,VLOOKUP(Formular!H34,'Spanische Sprache und Kultur'!$A$8:$E$22,4,FALSE()),IF(Formular!$E$7=STG!$A$4,VLOOKUP(Formular!H34,Philosophie!$A$9:$E$43,4,FALSE()),IF(Formular!$E$7=STG!$A$5,VLOOKUP(Formular!H34,Niederlandistik!$A$9:$E$26,4,FALSE()),IF(Formular!$E$7=STG!$A$6,VLOOKUP(Formular!H34,'Literatur und Medienpraxis'!$A$8:$E$15,4,FALSE()),IF(Formular!$E$7=STG!$A$7,VLOOKUP(Formular!H34,'Geschichtspraxis interkulturell'!$A$8:$E$19,4,FALSE()),IF(Formular!$E$7=STG!$A$8,VLOOKUP(Formular!H34,Geschichte!$A$8:$E$15,4,FALSE()),IF(Formular!$E$7=STG!$A$9,VLOOKUP(Formular!H34,'Germanistik Mediävistik'!$A$8:$E$17,4,FALSE()),IF(Formular!$E$7=STG!$A$10,VLOOKUP(Formular!H34,'German Literaturwissenschaft'!$A$8:$E$17,4,FALSE()),IF(Formular!$E$7=STG!$A$11,VLOOKUP(Formular!H34,'German Linguistik'!$A$8:$E$17,4,FALSE()),IF(Formular!$E$7=STG!$A$12,VLOOKUP(Formular!H34,'Französiche Sprache und Kultur'!$A$8:$E$22,4,FALSE()),IF(Formular!$E$7=STG!$A$13,VLOOKUP(Formular!H34,'Deutsch als Fremdsprache'!$A$8:$E$22,4,FALSE()),IF(Formular!$E$7=STG!$A$14,VLOOKUP(Formular!H34,'Christliche Studien'!$A$8:$E$18,4,FALSE()),IF(Formular!$E$7=STG!$A$15,VLOOKUP(Formular!H34,'Angl. Studies-English Ling.'!$A$9:$E$26,4,FALSE()),IF(Formular!$E$7=STG!$A$16,VLOOKUP(Formular!H34,'Angl. Studies-PCS'!$A$8:$E$22,4,FALSE()),IF(Formular!$E$7=STG!$A$17,VLOOKUP(Formular!H34,'Angl. Studies-AMS'!$A$8:$E$20,4,FALSE()),IF(Formular!$E$7=STG!$A$18,VLOOKUP(Formular!H34,'Theorie des Sozialen-Soziologie'!$A$8:$E$24,4,FALSE()),IF(Formular!$E$7=STG!$A$19,VLOOKUP(Formular!H34,'Theorie des Sozialen-Philo'!$A$8:$E$25,4,FALSE()),IF(Formular!$E$7=STG!$A$20,VLOOKUP(Formular!H34,Kommunikationswissenschaft!$A$10:$E$42,4,FALSE()))))))))))))))))))),"")</f>
        <v/>
      </c>
      <c r="J34" s="19"/>
      <c r="K34" s="20" t="str">
        <f>IF(J34&gt;0,IF(Formular!$E$7=STG!$A$3,LEFT(TEXT(VLOOKUP(Formular!J34,'Spanische Sprache und Kultur'!$A$8:$E$22,3,FALSE()),0)&amp;"/"&amp;TEXT(VLOOKUP(Formular!J34,'Spanische Sprache und Kultur'!$A$8:$E$22,4,FALSE()),0),45),IF(Formular!$E$7=STG!$A$4,LEFT(TEXT(VLOOKUP(Formular!J34,Philosophie!$A$9:$E$43,3,FALSE()),0)&amp;"/"&amp;TEXT(VLOOKUP(Formular!J34,Philosophie!$A$9:$E$43,4,FALSE()),0),45),IF(Formular!$E$7=STG!$A$5,LEFT(TEXT(VLOOKUP(Formular!J34,Niederlandistik!$A$9:$E$26,3,FALSE()),0)&amp;"/"&amp;TEXT(VLOOKUP(Formular!J34,Niederlandistik!$A$9:$E$26,4,FALSE()),0),45),IF(Formular!$E$7=STG!$A$6,LEFT(TEXT(VLOOKUP(Formular!J34,'Literatur und Medienpraxis'!$A$8:$E$15,3,FALSE()),0)&amp;"/"&amp;TEXT(VLOOKUP(Formular!J34,'Literatur und Medienpraxis'!$A$8:$E$15,4,FALSE()),0),45),IF(Formular!$E$7=STG!$A$7,LEFT(TEXT(VLOOKUP(Formular!J34,'Geschichtspraxis interkulturell'!$A$8:$E$19,3,FALSE()),0)&amp;"/"&amp;TEXT(VLOOKUP(Formular!J34,'Geschichtspraxis interkulturell'!$A$8:$E$19,4,FALSE()),0),45),IF(Formular!$E$7=STG!$A$8,LEFT(TEXT(VLOOKUP(Formular!J34,Geschichte!$A$8:$E$15,3,FALSE()),0)&amp;"/"&amp;TEXT(VLOOKUP(Formular!J34,Geschichte!$A$8:$E$15,4,FALSE()),0),45),IF(Formular!$E$7=STG!$A$9,LEFT(TEXT(VLOOKUP(Formular!J34,'Germanistik Mediävistik'!$A$8:$E$17,3,FALSE()),0)&amp;"/"&amp;TEXT(VLOOKUP(Formular!J34,'Germanistik Mediävistik'!$A$8:$E$17,4,FALSE()),0),45),IF(Formular!$E$7=STG!$A$10,LEFT(TEXT(VLOOKUP(Formular!J34,'German Literaturwissenschaft'!$A$8:$E$17,3,FALSE()),0)&amp;"/"&amp;TEXT(VLOOKUP(Formular!J34,'German Literaturwissenschaft'!$A$8:$E$17,4,FALSE()),0),45),IF(Formular!$E$7=STG!$A$11,LEFT(TEXT(VLOOKUP(Formular!J34,'German Linguistik'!$A$8:$E$17,3,FALSE()),0)&amp;"/"&amp;TEXT(VLOOKUP(Formular!J34,'German Linguistik'!$A$8:$E$17,4,FALSE()),0),45),IF(Formular!$E$7=STG!$A$12,LEFT(TEXT(VLOOKUP(Formular!J34,'Französiche Sprache und Kultur'!$A$8:$E$22,3,FALSE()),0)&amp;"/"&amp;TEXT(VLOOKUP(Formular!J34,'Französiche Sprache und Kultur'!$A$8:$E$22,4,FALSE()),0),45),IF(Formular!$E$7=STG!$A$13,LEFT(TEXT(VLOOKUP(Formular!J34,'Deutsch als Fremdsprache'!$A$8:$E$22,3,FALSE()),0)&amp;"/"&amp;TEXT(VLOOKUP(Formular!J34,'Deutsch als Fremdsprache'!$A$8:$E$22,4,FALSE()),0),45),IF(Formular!$E$7=STG!$A$14,LEFT(TEXT(VLOOKUP(Formular!J34,'Christliche Studien'!$A$8:$E$18,3,FALSE()),0)&amp;"/"&amp;TEXT(VLOOKUP(Formular!J34,'Christliche Studien'!$A$8:$E$18,4,FALSE()),0),45),IF(Formular!$E$7=STG!$A$15,LEFT(TEXT(VLOOKUP(Formular!J34,'Angl. Studies-English Ling.'!$A$9:$E$26,3,FALSE()),0)&amp;"/"&amp;TEXT(VLOOKUP(Formular!J34,'Angl. Studies-English Ling.'!$A$9:$E$26,4,FALSE()),0),45),IF(Formular!$E$7=STG!$A$16,LEFT(TEXT(VLOOKUP(Formular!J34,'Angl. Studies-PCS'!$A$8:$E$22,3,FALSE()),0)&amp;"/"&amp;TEXT(VLOOKUP(Formular!J34,'Angl. Studies-PCS'!$A$8:$E$22,4,FALSE()),0),45),IF(Formular!$E$7=STG!$A$17,LEFT(TEXT(VLOOKUP(Formular!J34,'Angl. Studies-AMS'!$A$8:$E$20,3,FALSE()),0)&amp;"/"&amp;TEXT(VLOOKUP(Formular!J34,'Angl. Studies-AMS'!$A$8:$E$20,4,FALSE()),0),45),IF(Formular!$E$7=STG!$A$18,LEFT(TEXT(VLOOKUP(Formular!J34,'Theorie des Sozialen-Soziologie'!$A$8:$E$24,3,FALSE()),0)&amp;"/"&amp;TEXT(VLOOKUP(Formular!J34,'Theorie des Sozialen-Soziologie'!$A$8:$E$24,4,FALSE()),0),45),IF(Formular!$E$7=STG!$A$19,LEFT(TEXT(VLOOKUP(Formular!J34,'Theorie des Sozialen-Philo'!$A$8:$E$25,3,FALSE()),0)&amp;"/"&amp;TEXT(VLOOKUP(Formular!J34,'Theorie des Sozialen-Philo'!$A$8:$E$25,4,FALSE()),0),45),IF(Formular!$E$7=STG!$A$20,LEFT(TEXT(VLOOKUP(Formular!J34,Kommunikationswissenschaft!$A$10:$E$42,3,FALSE()),0)&amp;"/"&amp;TEXT(VLOOKUP(Formular!J34,Kommunikationswissenschaft!$A$10:$E$42,4,FALSE()),0),45))))))))))))))))))),"")</f>
        <v/>
      </c>
      <c r="L34" s="13"/>
      <c r="M34" s="24" t="str">
        <f>IF(OR(J34="",L34="A",L34="B",L34="C",L34="D"),"",IF(J34&gt;0,IF(Formular!$E$7=STG!$A$3,VLOOKUP(Formular!J34,'Spanische Sprache und Kultur'!$A$8:$E$22,5,FALSE()),IF(Formular!$E$7=STG!$A$4,VLOOKUP(Formular!J34,Philosophie!$A$9:$E$43,5,FALSE()),IF(Formular!$E$7=STG!$A$5,VLOOKUP(Formular!J34,Niederlandistik!$A$9:$E$26,5,FALSE()),IF(Formular!$E$7=STG!$A$6,VLOOKUP(Formular!J34,'Literatur und Medienpraxis'!$A$8:$E$15,5,FALSE()),IF(Formular!$E$7=STG!$A$7,VLOOKUP(Formular!J34,'Geschichtspraxis interkulturell'!$A$8:$E$19,5,FALSE()),IF(Formular!$E$7=STG!$A$8,VLOOKUP(Formular!J34,Geschichte!$A$8:$E$15,5,FALSE()),IF(Formular!$E$7=STG!$A$9,VLOOKUP(Formular!J34,'Germanistik Mediävistik'!$A$8:$E$17,5,FALSE()),IF(Formular!$E$7=STG!$A$10,VLOOKUP(Formular!J34,'German Literaturwissenschaft'!$A$8:$E$17,5,FALSE()),IF(Formular!$E$7=STG!$A$11,VLOOKUP(Formular!J34,'German Linguistik'!$A$8:$E$17,5,FALSE()),IF(Formular!$E$7=STG!$A$12,VLOOKUP(Formular!J34,'Französiche Sprache und Kultur'!$A$8:$E$22,5,FALSE()),IF(Formular!$E$7=STG!$A$13,VLOOKUP(Formular!J34,'Deutsch als Fremdsprache'!$A$8:$E$22,5,FALSE()),IF(Formular!$E$7=STG!$A$14,VLOOKUP(Formular!J34,'Christliche Studien'!$A$8:$E$18,5,FALSE()),IF(Formular!$E$7=STG!$A$15,VLOOKUP(Formular!J34,'Angl. Studies-English Ling.'!$A$9:$E$26,5,FALSE()),IF(Formular!$E$7=STG!$A$16,VLOOKUP(Formular!J34,'Angl. Studies-PCS'!$A$8:$E$22,5,FALSE()),IF(Formular!$E$7=STG!$A$17,VLOOKUP(Formular!J34,'Angl. Studies-AMS'!$A$8:$E$20,5,FALSE()),IF(Formular!$E$7=STG!$A$18,VLOOKUP(Formular!J34,'Theorie des Sozialen-Soziologie'!$A$8:$E$24,5,FALSE()),IF(Formular!$E$7=STG!$A$19,VLOOKUP(Formular!J34,'Theorie des Sozialen-Philo'!$A$8:$E$25,5,FALSE()),IF(Formular!$E$7=STG!$A$20,VLOOKUP(Formular!J34,Kommunikationswissenschaft!$A$10:$E$42,5,FALSE()))))))))))))))))))),""))</f>
        <v/>
      </c>
      <c r="N34" s="22"/>
      <c r="O34" s="23"/>
    </row>
    <row r="35" spans="2:15" x14ac:dyDescent="0.25">
      <c r="B35" s="87"/>
      <c r="C35" s="87"/>
      <c r="D35" s="13"/>
      <c r="E35" s="14"/>
      <c r="F35" s="15"/>
      <c r="G35" s="16"/>
      <c r="H35" s="17"/>
      <c r="I35" s="18" t="str">
        <f>IF(H35&gt;0,IF(Formular!$E$7=STG!$A$3,VLOOKUP(Formular!H35,'Spanische Sprache und Kultur'!$A$8:$E$22,4,FALSE()),IF(Formular!$E$7=STG!$A$4,VLOOKUP(Formular!H35,Philosophie!$A$9:$E$43,4,FALSE()),IF(Formular!$E$7=STG!$A$5,VLOOKUP(Formular!H35,Niederlandistik!$A$9:$E$26,4,FALSE()),IF(Formular!$E$7=STG!$A$6,VLOOKUP(Formular!H35,'Literatur und Medienpraxis'!$A$8:$E$15,4,FALSE()),IF(Formular!$E$7=STG!$A$7,VLOOKUP(Formular!H35,'Geschichtspraxis interkulturell'!$A$8:$E$19,4,FALSE()),IF(Formular!$E$7=STG!$A$8,VLOOKUP(Formular!H35,Geschichte!$A$8:$E$15,4,FALSE()),IF(Formular!$E$7=STG!$A$9,VLOOKUP(Formular!H35,'Germanistik Mediävistik'!$A$8:$E$17,4,FALSE()),IF(Formular!$E$7=STG!$A$10,VLOOKUP(Formular!H35,'German Literaturwissenschaft'!$A$8:$E$17,4,FALSE()),IF(Formular!$E$7=STG!$A$11,VLOOKUP(Formular!H35,'German Linguistik'!$A$8:$E$17,4,FALSE()),IF(Formular!$E$7=STG!$A$12,VLOOKUP(Formular!H35,'Französiche Sprache und Kultur'!$A$8:$E$22,4,FALSE()),IF(Formular!$E$7=STG!$A$13,VLOOKUP(Formular!H35,'Deutsch als Fremdsprache'!$A$8:$E$22,4,FALSE()),IF(Formular!$E$7=STG!$A$14,VLOOKUP(Formular!H35,'Christliche Studien'!$A$8:$E$18,4,FALSE()),IF(Formular!$E$7=STG!$A$15,VLOOKUP(Formular!H35,'Angl. Studies-English Ling.'!$A$9:$E$26,4,FALSE()),IF(Formular!$E$7=STG!$A$16,VLOOKUP(Formular!H35,'Angl. Studies-PCS'!$A$8:$E$22,4,FALSE()),IF(Formular!$E$7=STG!$A$17,VLOOKUP(Formular!H35,'Angl. Studies-AMS'!$A$8:$E$20,4,FALSE()),IF(Formular!$E$7=STG!$A$18,VLOOKUP(Formular!H35,'Theorie des Sozialen-Soziologie'!$A$8:$E$24,4,FALSE()),IF(Formular!$E$7=STG!$A$19,VLOOKUP(Formular!H35,'Theorie des Sozialen-Philo'!$A$8:$E$25,4,FALSE()),IF(Formular!$E$7=STG!$A$20,VLOOKUP(Formular!H35,Kommunikationswissenschaft!$A$10:$E$42,4,FALSE()))))))))))))))))))),"")</f>
        <v/>
      </c>
      <c r="J35" s="19"/>
      <c r="K35" s="20" t="str">
        <f>IF(J35&gt;0,IF(Formular!$E$7=STG!$A$3,LEFT(TEXT(VLOOKUP(Formular!J35,'Spanische Sprache und Kultur'!$A$8:$E$22,3,FALSE()),0)&amp;"/"&amp;TEXT(VLOOKUP(Formular!J35,'Spanische Sprache und Kultur'!$A$8:$E$22,4,FALSE()),0),45),IF(Formular!$E$7=STG!$A$4,LEFT(TEXT(VLOOKUP(Formular!J35,Philosophie!$A$9:$E$43,3,FALSE()),0)&amp;"/"&amp;TEXT(VLOOKUP(Formular!J35,Philosophie!$A$9:$E$43,4,FALSE()),0),45),IF(Formular!$E$7=STG!$A$5,LEFT(TEXT(VLOOKUP(Formular!J35,Niederlandistik!$A$9:$E$26,3,FALSE()),0)&amp;"/"&amp;TEXT(VLOOKUP(Formular!J35,Niederlandistik!$A$9:$E$26,4,FALSE()),0),45),IF(Formular!$E$7=STG!$A$6,LEFT(TEXT(VLOOKUP(Formular!J35,'Literatur und Medienpraxis'!$A$8:$E$15,3,FALSE()),0)&amp;"/"&amp;TEXT(VLOOKUP(Formular!J35,'Literatur und Medienpraxis'!$A$8:$E$15,4,FALSE()),0),45),IF(Formular!$E$7=STG!$A$7,LEFT(TEXT(VLOOKUP(Formular!J35,'Geschichtspraxis interkulturell'!$A$8:$E$19,3,FALSE()),0)&amp;"/"&amp;TEXT(VLOOKUP(Formular!J35,'Geschichtspraxis interkulturell'!$A$8:$E$19,4,FALSE()),0),45),IF(Formular!$E$7=STG!$A$8,LEFT(TEXT(VLOOKUP(Formular!J35,Geschichte!$A$8:$E$15,3,FALSE()),0)&amp;"/"&amp;TEXT(VLOOKUP(Formular!J35,Geschichte!$A$8:$E$15,4,FALSE()),0),45),IF(Formular!$E$7=STG!$A$9,LEFT(TEXT(VLOOKUP(Formular!J35,'Germanistik Mediävistik'!$A$8:$E$17,3,FALSE()),0)&amp;"/"&amp;TEXT(VLOOKUP(Formular!J35,'Germanistik Mediävistik'!$A$8:$E$17,4,FALSE()),0),45),IF(Formular!$E$7=STG!$A$10,LEFT(TEXT(VLOOKUP(Formular!J35,'German Literaturwissenschaft'!$A$8:$E$17,3,FALSE()),0)&amp;"/"&amp;TEXT(VLOOKUP(Formular!J35,'German Literaturwissenschaft'!$A$8:$E$17,4,FALSE()),0),45),IF(Formular!$E$7=STG!$A$11,LEFT(TEXT(VLOOKUP(Formular!J35,'German Linguistik'!$A$8:$E$17,3,FALSE()),0)&amp;"/"&amp;TEXT(VLOOKUP(Formular!J35,'German Linguistik'!$A$8:$E$17,4,FALSE()),0),45),IF(Formular!$E$7=STG!$A$12,LEFT(TEXT(VLOOKUP(Formular!J35,'Französiche Sprache und Kultur'!$A$8:$E$22,3,FALSE()),0)&amp;"/"&amp;TEXT(VLOOKUP(Formular!J35,'Französiche Sprache und Kultur'!$A$8:$E$22,4,FALSE()),0),45),IF(Formular!$E$7=STG!$A$13,LEFT(TEXT(VLOOKUP(Formular!J35,'Deutsch als Fremdsprache'!$A$8:$E$22,3,FALSE()),0)&amp;"/"&amp;TEXT(VLOOKUP(Formular!J35,'Deutsch als Fremdsprache'!$A$8:$E$22,4,FALSE()),0),45),IF(Formular!$E$7=STG!$A$14,LEFT(TEXT(VLOOKUP(Formular!J35,'Christliche Studien'!$A$8:$E$18,3,FALSE()),0)&amp;"/"&amp;TEXT(VLOOKUP(Formular!J35,'Christliche Studien'!$A$8:$E$18,4,FALSE()),0),45),IF(Formular!$E$7=STG!$A$15,LEFT(TEXT(VLOOKUP(Formular!J35,'Angl. Studies-English Ling.'!$A$9:$E$26,3,FALSE()),0)&amp;"/"&amp;TEXT(VLOOKUP(Formular!J35,'Angl. Studies-English Ling.'!$A$9:$E$26,4,FALSE()),0),45),IF(Formular!$E$7=STG!$A$16,LEFT(TEXT(VLOOKUP(Formular!J35,'Angl. Studies-PCS'!$A$8:$E$22,3,FALSE()),0)&amp;"/"&amp;TEXT(VLOOKUP(Formular!J35,'Angl. Studies-PCS'!$A$8:$E$22,4,FALSE()),0),45),IF(Formular!$E$7=STG!$A$17,LEFT(TEXT(VLOOKUP(Formular!J35,'Angl. Studies-AMS'!$A$8:$E$20,3,FALSE()),0)&amp;"/"&amp;TEXT(VLOOKUP(Formular!J35,'Angl. Studies-AMS'!$A$8:$E$20,4,FALSE()),0),45),IF(Formular!$E$7=STG!$A$18,LEFT(TEXT(VLOOKUP(Formular!J35,'Theorie des Sozialen-Soziologie'!$A$8:$E$24,3,FALSE()),0)&amp;"/"&amp;TEXT(VLOOKUP(Formular!J35,'Theorie des Sozialen-Soziologie'!$A$8:$E$24,4,FALSE()),0),45),IF(Formular!$E$7=STG!$A$19,LEFT(TEXT(VLOOKUP(Formular!J35,'Theorie des Sozialen-Philo'!$A$8:$E$25,3,FALSE()),0)&amp;"/"&amp;TEXT(VLOOKUP(Formular!J35,'Theorie des Sozialen-Philo'!$A$8:$E$25,4,FALSE()),0),45),IF(Formular!$E$7=STG!$A$20,LEFT(TEXT(VLOOKUP(Formular!J35,Kommunikationswissenschaft!$A$10:$E$42,3,FALSE()),0)&amp;"/"&amp;TEXT(VLOOKUP(Formular!J35,Kommunikationswissenschaft!$A$10:$E$42,4,FALSE()),0),45))))))))))))))))))),"")</f>
        <v/>
      </c>
      <c r="L35" s="13"/>
      <c r="M35" s="24" t="str">
        <f>IF(OR(J35="",L35="A",L35="B",L35="C",L35="D"),"",IF(J35&gt;0,IF(Formular!$E$7=STG!$A$3,VLOOKUP(Formular!J35,'Spanische Sprache und Kultur'!$A$8:$E$22,5,FALSE()),IF(Formular!$E$7=STG!$A$4,VLOOKUP(Formular!J35,Philosophie!$A$9:$E$43,5,FALSE()),IF(Formular!$E$7=STG!$A$5,VLOOKUP(Formular!J35,Niederlandistik!$A$9:$E$26,5,FALSE()),IF(Formular!$E$7=STG!$A$6,VLOOKUP(Formular!J35,'Literatur und Medienpraxis'!$A$8:$E$15,5,FALSE()),IF(Formular!$E$7=STG!$A$7,VLOOKUP(Formular!J35,'Geschichtspraxis interkulturell'!$A$8:$E$19,5,FALSE()),IF(Formular!$E$7=STG!$A$8,VLOOKUP(Formular!J35,Geschichte!$A$8:$E$15,5,FALSE()),IF(Formular!$E$7=STG!$A$9,VLOOKUP(Formular!J35,'Germanistik Mediävistik'!$A$8:$E$17,5,FALSE()),IF(Formular!$E$7=STG!$A$10,VLOOKUP(Formular!J35,'German Literaturwissenschaft'!$A$8:$E$17,5,FALSE()),IF(Formular!$E$7=STG!$A$11,VLOOKUP(Formular!J35,'German Linguistik'!$A$8:$E$17,5,FALSE()),IF(Formular!$E$7=STG!$A$12,VLOOKUP(Formular!J35,'Französiche Sprache und Kultur'!$A$8:$E$22,5,FALSE()),IF(Formular!$E$7=STG!$A$13,VLOOKUP(Formular!J35,'Deutsch als Fremdsprache'!$A$8:$E$22,5,FALSE()),IF(Formular!$E$7=STG!$A$14,VLOOKUP(Formular!J35,'Christliche Studien'!$A$8:$E$18,5,FALSE()),IF(Formular!$E$7=STG!$A$15,VLOOKUP(Formular!J35,'Angl. Studies-English Ling.'!$A$9:$E$26,5,FALSE()),IF(Formular!$E$7=STG!$A$16,VLOOKUP(Formular!J35,'Angl. Studies-PCS'!$A$8:$E$22,5,FALSE()),IF(Formular!$E$7=STG!$A$17,VLOOKUP(Formular!J35,'Angl. Studies-AMS'!$A$8:$E$20,5,FALSE()),IF(Formular!$E$7=STG!$A$18,VLOOKUP(Formular!J35,'Theorie des Sozialen-Soziologie'!$A$8:$E$24,5,FALSE()),IF(Formular!$E$7=STG!$A$19,VLOOKUP(Formular!J35,'Theorie des Sozialen-Philo'!$A$8:$E$25,5,FALSE()),IF(Formular!$E$7=STG!$A$20,VLOOKUP(Formular!J35,Kommunikationswissenschaft!$A$10:$E$42,5,FALSE()))))))))))))))))))),""))</f>
        <v/>
      </c>
      <c r="N35" s="22"/>
      <c r="O35" s="23"/>
    </row>
    <row r="36" spans="2:15" x14ac:dyDescent="0.25">
      <c r="B36" s="87"/>
      <c r="C36" s="87"/>
      <c r="D36" s="13"/>
      <c r="E36" s="14"/>
      <c r="F36" s="15"/>
      <c r="G36" s="16"/>
      <c r="H36" s="17"/>
      <c r="I36" s="18" t="str">
        <f>IF(H36&gt;0,IF(Formular!$E$7=STG!$A$3,VLOOKUP(Formular!H36,'Spanische Sprache und Kultur'!$A$8:$E$22,4,FALSE()),IF(Formular!$E$7=STG!$A$4,VLOOKUP(Formular!H36,Philosophie!$A$9:$E$43,4,FALSE()),IF(Formular!$E$7=STG!$A$5,VLOOKUP(Formular!H36,Niederlandistik!$A$9:$E$26,4,FALSE()),IF(Formular!$E$7=STG!$A$6,VLOOKUP(Formular!H36,'Literatur und Medienpraxis'!$A$8:$E$15,4,FALSE()),IF(Formular!$E$7=STG!$A$7,VLOOKUP(Formular!H36,'Geschichtspraxis interkulturell'!$A$8:$E$19,4,FALSE()),IF(Formular!$E$7=STG!$A$8,VLOOKUP(Formular!H36,Geschichte!$A$8:$E$15,4,FALSE()),IF(Formular!$E$7=STG!$A$9,VLOOKUP(Formular!H36,'Germanistik Mediävistik'!$A$8:$E$17,4,FALSE()),IF(Formular!$E$7=STG!$A$10,VLOOKUP(Formular!H36,'German Literaturwissenschaft'!$A$8:$E$17,4,FALSE()),IF(Formular!$E$7=STG!$A$11,VLOOKUP(Formular!H36,'German Linguistik'!$A$8:$E$17,4,FALSE()),IF(Formular!$E$7=STG!$A$12,VLOOKUP(Formular!H36,'Französiche Sprache und Kultur'!$A$8:$E$22,4,FALSE()),IF(Formular!$E$7=STG!$A$13,VLOOKUP(Formular!H36,'Deutsch als Fremdsprache'!$A$8:$E$22,4,FALSE()),IF(Formular!$E$7=STG!$A$14,VLOOKUP(Formular!H36,'Christliche Studien'!$A$8:$E$18,4,FALSE()),IF(Formular!$E$7=STG!$A$15,VLOOKUP(Formular!H36,'Angl. Studies-English Ling.'!$A$9:$E$26,4,FALSE()),IF(Formular!$E$7=STG!$A$16,VLOOKUP(Formular!H36,'Angl. Studies-PCS'!$A$8:$E$22,4,FALSE()),IF(Formular!$E$7=STG!$A$17,VLOOKUP(Formular!H36,'Angl. Studies-AMS'!$A$8:$E$20,4,FALSE()),IF(Formular!$E$7=STG!$A$18,VLOOKUP(Formular!H36,'Theorie des Sozialen-Soziologie'!$A$8:$E$24,4,FALSE()),IF(Formular!$E$7=STG!$A$19,VLOOKUP(Formular!H36,'Theorie des Sozialen-Philo'!$A$8:$E$25,4,FALSE()),IF(Formular!$E$7=STG!$A$20,VLOOKUP(Formular!H36,Kommunikationswissenschaft!$A$10:$E$42,4,FALSE()))))))))))))))))))),"")</f>
        <v/>
      </c>
      <c r="J36" s="19"/>
      <c r="K36" s="20" t="str">
        <f>IF(J36&gt;0,IF(Formular!$E$7=STG!$A$3,LEFT(TEXT(VLOOKUP(Formular!J36,'Spanische Sprache und Kultur'!$A$8:$E$22,3,FALSE()),0)&amp;"/"&amp;TEXT(VLOOKUP(Formular!J36,'Spanische Sprache und Kultur'!$A$8:$E$22,4,FALSE()),0),45),IF(Formular!$E$7=STG!$A$4,LEFT(TEXT(VLOOKUP(Formular!J36,Philosophie!$A$9:$E$43,3,FALSE()),0)&amp;"/"&amp;TEXT(VLOOKUP(Formular!J36,Philosophie!$A$9:$E$43,4,FALSE()),0),45),IF(Formular!$E$7=STG!$A$5,LEFT(TEXT(VLOOKUP(Formular!J36,Niederlandistik!$A$9:$E$26,3,FALSE()),0)&amp;"/"&amp;TEXT(VLOOKUP(Formular!J36,Niederlandistik!$A$9:$E$26,4,FALSE()),0),45),IF(Formular!$E$7=STG!$A$6,LEFT(TEXT(VLOOKUP(Formular!J36,'Literatur und Medienpraxis'!$A$8:$E$15,3,FALSE()),0)&amp;"/"&amp;TEXT(VLOOKUP(Formular!J36,'Literatur und Medienpraxis'!$A$8:$E$15,4,FALSE()),0),45),IF(Formular!$E$7=STG!$A$7,LEFT(TEXT(VLOOKUP(Formular!J36,'Geschichtspraxis interkulturell'!$A$8:$E$19,3,FALSE()),0)&amp;"/"&amp;TEXT(VLOOKUP(Formular!J36,'Geschichtspraxis interkulturell'!$A$8:$E$19,4,FALSE()),0),45),IF(Formular!$E$7=STG!$A$8,LEFT(TEXT(VLOOKUP(Formular!J36,Geschichte!$A$8:$E$15,3,FALSE()),0)&amp;"/"&amp;TEXT(VLOOKUP(Formular!J36,Geschichte!$A$8:$E$15,4,FALSE()),0),45),IF(Formular!$E$7=STG!$A$9,LEFT(TEXT(VLOOKUP(Formular!J36,'Germanistik Mediävistik'!$A$8:$E$17,3,FALSE()),0)&amp;"/"&amp;TEXT(VLOOKUP(Formular!J36,'Germanistik Mediävistik'!$A$8:$E$17,4,FALSE()),0),45),IF(Formular!$E$7=STG!$A$10,LEFT(TEXT(VLOOKUP(Formular!J36,'German Literaturwissenschaft'!$A$8:$E$17,3,FALSE()),0)&amp;"/"&amp;TEXT(VLOOKUP(Formular!J36,'German Literaturwissenschaft'!$A$8:$E$17,4,FALSE()),0),45),IF(Formular!$E$7=STG!$A$11,LEFT(TEXT(VLOOKUP(Formular!J36,'German Linguistik'!$A$8:$E$17,3,FALSE()),0)&amp;"/"&amp;TEXT(VLOOKUP(Formular!J36,'German Linguistik'!$A$8:$E$17,4,FALSE()),0),45),IF(Formular!$E$7=STG!$A$12,LEFT(TEXT(VLOOKUP(Formular!J36,'Französiche Sprache und Kultur'!$A$8:$E$22,3,FALSE()),0)&amp;"/"&amp;TEXT(VLOOKUP(Formular!J36,'Französiche Sprache und Kultur'!$A$8:$E$22,4,FALSE()),0),45),IF(Formular!$E$7=STG!$A$13,LEFT(TEXT(VLOOKUP(Formular!J36,'Deutsch als Fremdsprache'!$A$8:$E$22,3,FALSE()),0)&amp;"/"&amp;TEXT(VLOOKUP(Formular!J36,'Deutsch als Fremdsprache'!$A$8:$E$22,4,FALSE()),0),45),IF(Formular!$E$7=STG!$A$14,LEFT(TEXT(VLOOKUP(Formular!J36,'Christliche Studien'!$A$8:$E$18,3,FALSE()),0)&amp;"/"&amp;TEXT(VLOOKUP(Formular!J36,'Christliche Studien'!$A$8:$E$18,4,FALSE()),0),45),IF(Formular!$E$7=STG!$A$15,LEFT(TEXT(VLOOKUP(Formular!J36,'Angl. Studies-English Ling.'!$A$9:$E$26,3,FALSE()),0)&amp;"/"&amp;TEXT(VLOOKUP(Formular!J36,'Angl. Studies-English Ling.'!$A$9:$E$26,4,FALSE()),0),45),IF(Formular!$E$7=STG!$A$16,LEFT(TEXT(VLOOKUP(Formular!J36,'Angl. Studies-PCS'!$A$8:$E$22,3,FALSE()),0)&amp;"/"&amp;TEXT(VLOOKUP(Formular!J36,'Angl. Studies-PCS'!$A$8:$E$22,4,FALSE()),0),45),IF(Formular!$E$7=STG!$A$17,LEFT(TEXT(VLOOKUP(Formular!J36,'Angl. Studies-AMS'!$A$8:$E$20,3,FALSE()),0)&amp;"/"&amp;TEXT(VLOOKUP(Formular!J36,'Angl. Studies-AMS'!$A$8:$E$20,4,FALSE()),0),45),IF(Formular!$E$7=STG!$A$18,LEFT(TEXT(VLOOKUP(Formular!J36,'Theorie des Sozialen-Soziologie'!$A$8:$E$24,3,FALSE()),0)&amp;"/"&amp;TEXT(VLOOKUP(Formular!J36,'Theorie des Sozialen-Soziologie'!$A$8:$E$24,4,FALSE()),0),45),IF(Formular!$E$7=STG!$A$19,LEFT(TEXT(VLOOKUP(Formular!J36,'Theorie des Sozialen-Philo'!$A$8:$E$25,3,FALSE()),0)&amp;"/"&amp;TEXT(VLOOKUP(Formular!J36,'Theorie des Sozialen-Philo'!$A$8:$E$25,4,FALSE()),0),45),IF(Formular!$E$7=STG!$A$20,LEFT(TEXT(VLOOKUP(Formular!J36,Kommunikationswissenschaft!$A$10:$E$42,3,FALSE()),0)&amp;"/"&amp;TEXT(VLOOKUP(Formular!J36,Kommunikationswissenschaft!$A$10:$E$42,4,FALSE()),0),45))))))))))))))))))),"")</f>
        <v/>
      </c>
      <c r="L36" s="13"/>
      <c r="M36" s="24" t="str">
        <f>IF(OR(J36="",L36="A",L36="B",L36="C",L36="D"),"",IF(J36&gt;0,IF(Formular!$E$7=STG!$A$3,VLOOKUP(Formular!J36,'Spanische Sprache und Kultur'!$A$8:$E$22,5,FALSE()),IF(Formular!$E$7=STG!$A$4,VLOOKUP(Formular!J36,Philosophie!$A$9:$E$43,5,FALSE()),IF(Formular!$E$7=STG!$A$5,VLOOKUP(Formular!J36,Niederlandistik!$A$9:$E$26,5,FALSE()),IF(Formular!$E$7=STG!$A$6,VLOOKUP(Formular!J36,'Literatur und Medienpraxis'!$A$8:$E$15,5,FALSE()),IF(Formular!$E$7=STG!$A$7,VLOOKUP(Formular!J36,'Geschichtspraxis interkulturell'!$A$8:$E$19,5,FALSE()),IF(Formular!$E$7=STG!$A$8,VLOOKUP(Formular!J36,Geschichte!$A$8:$E$15,5,FALSE()),IF(Formular!$E$7=STG!$A$9,VLOOKUP(Formular!J36,'Germanistik Mediävistik'!$A$8:$E$17,5,FALSE()),IF(Formular!$E$7=STG!$A$10,VLOOKUP(Formular!J36,'German Literaturwissenschaft'!$A$8:$E$17,5,FALSE()),IF(Formular!$E$7=STG!$A$11,VLOOKUP(Formular!J36,'German Linguistik'!$A$8:$E$17,5,FALSE()),IF(Formular!$E$7=STG!$A$12,VLOOKUP(Formular!J36,'Französiche Sprache und Kultur'!$A$8:$E$22,5,FALSE()),IF(Formular!$E$7=STG!$A$13,VLOOKUP(Formular!J36,'Deutsch als Fremdsprache'!$A$8:$E$22,5,FALSE()),IF(Formular!$E$7=STG!$A$14,VLOOKUP(Formular!J36,'Christliche Studien'!$A$8:$E$18,5,FALSE()),IF(Formular!$E$7=STG!$A$15,VLOOKUP(Formular!J36,'Angl. Studies-English Ling.'!$A$9:$E$26,5,FALSE()),IF(Formular!$E$7=STG!$A$16,VLOOKUP(Formular!J36,'Angl. Studies-PCS'!$A$8:$E$22,5,FALSE()),IF(Formular!$E$7=STG!$A$17,VLOOKUP(Formular!J36,'Angl. Studies-AMS'!$A$8:$E$20,5,FALSE()),IF(Formular!$E$7=STG!$A$18,VLOOKUP(Formular!J36,'Theorie des Sozialen-Soziologie'!$A$8:$E$24,5,FALSE()),IF(Formular!$E$7=STG!$A$19,VLOOKUP(Formular!J36,'Theorie des Sozialen-Philo'!$A$8:$E$25,5,FALSE()),IF(Formular!$E$7=STG!$A$20,VLOOKUP(Formular!J36,Kommunikationswissenschaft!$A$10:$E$42,5,FALSE()))))))))))))))))))),""))</f>
        <v/>
      </c>
      <c r="N36" s="22"/>
      <c r="O36" s="23"/>
    </row>
    <row r="37" spans="2:15" x14ac:dyDescent="0.25">
      <c r="B37" s="87"/>
      <c r="C37" s="87"/>
      <c r="D37" s="13"/>
      <c r="E37" s="14"/>
      <c r="F37" s="15"/>
      <c r="G37" s="16"/>
      <c r="H37" s="17"/>
      <c r="I37" s="18" t="str">
        <f>IF(H37&gt;0,IF(Formular!$E$7=STG!$A$3,VLOOKUP(Formular!H37,'Spanische Sprache und Kultur'!$A$8:$E$22,4,FALSE()),IF(Formular!$E$7=STG!$A$4,VLOOKUP(Formular!H37,Philosophie!$A$9:$E$43,4,FALSE()),IF(Formular!$E$7=STG!$A$5,VLOOKUP(Formular!H37,Niederlandistik!$A$9:$E$26,4,FALSE()),IF(Formular!$E$7=STG!$A$6,VLOOKUP(Formular!H37,'Literatur und Medienpraxis'!$A$8:$E$15,4,FALSE()),IF(Formular!$E$7=STG!$A$7,VLOOKUP(Formular!H37,'Geschichtspraxis interkulturell'!$A$8:$E$19,4,FALSE()),IF(Formular!$E$7=STG!$A$8,VLOOKUP(Formular!H37,Geschichte!$A$8:$E$15,4,FALSE()),IF(Formular!$E$7=STG!$A$9,VLOOKUP(Formular!H37,'Germanistik Mediävistik'!$A$8:$E$17,4,FALSE()),IF(Formular!$E$7=STG!$A$10,VLOOKUP(Formular!H37,'German Literaturwissenschaft'!$A$8:$E$17,4,FALSE()),IF(Formular!$E$7=STG!$A$11,VLOOKUP(Formular!H37,'German Linguistik'!$A$8:$E$17,4,FALSE()),IF(Formular!$E$7=STG!$A$12,VLOOKUP(Formular!H37,'Französiche Sprache und Kultur'!$A$8:$E$22,4,FALSE()),IF(Formular!$E$7=STG!$A$13,VLOOKUP(Formular!H37,'Deutsch als Fremdsprache'!$A$8:$E$22,4,FALSE()),IF(Formular!$E$7=STG!$A$14,VLOOKUP(Formular!H37,'Christliche Studien'!$A$8:$E$18,4,FALSE()),IF(Formular!$E$7=STG!$A$15,VLOOKUP(Formular!H37,'Angl. Studies-English Ling.'!$A$9:$E$26,4,FALSE()),IF(Formular!$E$7=STG!$A$16,VLOOKUP(Formular!H37,'Angl. Studies-PCS'!$A$8:$E$22,4,FALSE()),IF(Formular!$E$7=STG!$A$17,VLOOKUP(Formular!H37,'Angl. Studies-AMS'!$A$8:$E$20,4,FALSE()),IF(Formular!$E$7=STG!$A$18,VLOOKUP(Formular!H37,'Theorie des Sozialen-Soziologie'!$A$8:$E$24,4,FALSE()),IF(Formular!$E$7=STG!$A$19,VLOOKUP(Formular!H37,'Theorie des Sozialen-Philo'!$A$8:$E$25,4,FALSE()),IF(Formular!$E$7=STG!$A$20,VLOOKUP(Formular!H37,Kommunikationswissenschaft!$A$10:$E$42,4,FALSE()))))))))))))))))))),"")</f>
        <v/>
      </c>
      <c r="J37" s="19"/>
      <c r="K37" s="20" t="str">
        <f>IF(J37&gt;0,IF(Formular!$E$7=STG!$A$3,LEFT(TEXT(VLOOKUP(Formular!J37,'Spanische Sprache und Kultur'!$A$8:$E$22,3,FALSE()),0)&amp;"/"&amp;TEXT(VLOOKUP(Formular!J37,'Spanische Sprache und Kultur'!$A$8:$E$22,4,FALSE()),0),45),IF(Formular!$E$7=STG!$A$4,LEFT(TEXT(VLOOKUP(Formular!J37,Philosophie!$A$9:$E$43,3,FALSE()),0)&amp;"/"&amp;TEXT(VLOOKUP(Formular!J37,Philosophie!$A$9:$E$43,4,FALSE()),0),45),IF(Formular!$E$7=STG!$A$5,LEFT(TEXT(VLOOKUP(Formular!J37,Niederlandistik!$A$9:$E$26,3,FALSE()),0)&amp;"/"&amp;TEXT(VLOOKUP(Formular!J37,Niederlandistik!$A$9:$E$26,4,FALSE()),0),45),IF(Formular!$E$7=STG!$A$6,LEFT(TEXT(VLOOKUP(Formular!J37,'Literatur und Medienpraxis'!$A$8:$E$15,3,FALSE()),0)&amp;"/"&amp;TEXT(VLOOKUP(Formular!J37,'Literatur und Medienpraxis'!$A$8:$E$15,4,FALSE()),0),45),IF(Formular!$E$7=STG!$A$7,LEFT(TEXT(VLOOKUP(Formular!J37,'Geschichtspraxis interkulturell'!$A$8:$E$19,3,FALSE()),0)&amp;"/"&amp;TEXT(VLOOKUP(Formular!J37,'Geschichtspraxis interkulturell'!$A$8:$E$19,4,FALSE()),0),45),IF(Formular!$E$7=STG!$A$8,LEFT(TEXT(VLOOKUP(Formular!J37,Geschichte!$A$8:$E$15,3,FALSE()),0)&amp;"/"&amp;TEXT(VLOOKUP(Formular!J37,Geschichte!$A$8:$E$15,4,FALSE()),0),45),IF(Formular!$E$7=STG!$A$9,LEFT(TEXT(VLOOKUP(Formular!J37,'Germanistik Mediävistik'!$A$8:$E$17,3,FALSE()),0)&amp;"/"&amp;TEXT(VLOOKUP(Formular!J37,'Germanistik Mediävistik'!$A$8:$E$17,4,FALSE()),0),45),IF(Formular!$E$7=STG!$A$10,LEFT(TEXT(VLOOKUP(Formular!J37,'German Literaturwissenschaft'!$A$8:$E$17,3,FALSE()),0)&amp;"/"&amp;TEXT(VLOOKUP(Formular!J37,'German Literaturwissenschaft'!$A$8:$E$17,4,FALSE()),0),45),IF(Formular!$E$7=STG!$A$11,LEFT(TEXT(VLOOKUP(Formular!J37,'German Linguistik'!$A$8:$E$17,3,FALSE()),0)&amp;"/"&amp;TEXT(VLOOKUP(Formular!J37,'German Linguistik'!$A$8:$E$17,4,FALSE()),0),45),IF(Formular!$E$7=STG!$A$12,LEFT(TEXT(VLOOKUP(Formular!J37,'Französiche Sprache und Kultur'!$A$8:$E$22,3,FALSE()),0)&amp;"/"&amp;TEXT(VLOOKUP(Formular!J37,'Französiche Sprache und Kultur'!$A$8:$E$22,4,FALSE()),0),45),IF(Formular!$E$7=STG!$A$13,LEFT(TEXT(VLOOKUP(Formular!J37,'Deutsch als Fremdsprache'!$A$8:$E$22,3,FALSE()),0)&amp;"/"&amp;TEXT(VLOOKUP(Formular!J37,'Deutsch als Fremdsprache'!$A$8:$E$22,4,FALSE()),0),45),IF(Formular!$E$7=STG!$A$14,LEFT(TEXT(VLOOKUP(Formular!J37,'Christliche Studien'!$A$8:$E$18,3,FALSE()),0)&amp;"/"&amp;TEXT(VLOOKUP(Formular!J37,'Christliche Studien'!$A$8:$E$18,4,FALSE()),0),45),IF(Formular!$E$7=STG!$A$15,LEFT(TEXT(VLOOKUP(Formular!J37,'Angl. Studies-English Ling.'!$A$9:$E$26,3,FALSE()),0)&amp;"/"&amp;TEXT(VLOOKUP(Formular!J37,'Angl. Studies-English Ling.'!$A$9:$E$26,4,FALSE()),0),45),IF(Formular!$E$7=STG!$A$16,LEFT(TEXT(VLOOKUP(Formular!J37,'Angl. Studies-PCS'!$A$8:$E$22,3,FALSE()),0)&amp;"/"&amp;TEXT(VLOOKUP(Formular!J37,'Angl. Studies-PCS'!$A$8:$E$22,4,FALSE()),0),45),IF(Formular!$E$7=STG!$A$17,LEFT(TEXT(VLOOKUP(Formular!J37,'Angl. Studies-AMS'!$A$8:$E$20,3,FALSE()),0)&amp;"/"&amp;TEXT(VLOOKUP(Formular!J37,'Angl. Studies-AMS'!$A$8:$E$20,4,FALSE()),0),45),IF(Formular!$E$7=STG!$A$18,LEFT(TEXT(VLOOKUP(Formular!J37,'Theorie des Sozialen-Soziologie'!$A$8:$E$24,3,FALSE()),0)&amp;"/"&amp;TEXT(VLOOKUP(Formular!J37,'Theorie des Sozialen-Soziologie'!$A$8:$E$24,4,FALSE()),0),45),IF(Formular!$E$7=STG!$A$19,LEFT(TEXT(VLOOKUP(Formular!J37,'Theorie des Sozialen-Philo'!$A$8:$E$25,3,FALSE()),0)&amp;"/"&amp;TEXT(VLOOKUP(Formular!J37,'Theorie des Sozialen-Philo'!$A$8:$E$25,4,FALSE()),0),45),IF(Formular!$E$7=STG!$A$20,LEFT(TEXT(VLOOKUP(Formular!J37,Kommunikationswissenschaft!$A$10:$E$42,3,FALSE()),0)&amp;"/"&amp;TEXT(VLOOKUP(Formular!J37,Kommunikationswissenschaft!$A$10:$E$42,4,FALSE()),0),45))))))))))))))))))),"")</f>
        <v/>
      </c>
      <c r="L37" s="13"/>
      <c r="M37" s="24" t="str">
        <f>IF(OR(J37="",L37="A",L37="B",L37="C",L37="D"),"",IF(J37&gt;0,IF(Formular!$E$7=STG!$A$3,VLOOKUP(Formular!J37,'Spanische Sprache und Kultur'!$A$8:$E$22,5,FALSE()),IF(Formular!$E$7=STG!$A$4,VLOOKUP(Formular!J37,Philosophie!$A$9:$E$43,5,FALSE()),IF(Formular!$E$7=STG!$A$5,VLOOKUP(Formular!J37,Niederlandistik!$A$9:$E$26,5,FALSE()),IF(Formular!$E$7=STG!$A$6,VLOOKUP(Formular!J37,'Literatur und Medienpraxis'!$A$8:$E$15,5,FALSE()),IF(Formular!$E$7=STG!$A$7,VLOOKUP(Formular!J37,'Geschichtspraxis interkulturell'!$A$8:$E$19,5,FALSE()),IF(Formular!$E$7=STG!$A$8,VLOOKUP(Formular!J37,Geschichte!$A$8:$E$15,5,FALSE()),IF(Formular!$E$7=STG!$A$9,VLOOKUP(Formular!J37,'Germanistik Mediävistik'!$A$8:$E$17,5,FALSE()),IF(Formular!$E$7=STG!$A$10,VLOOKUP(Formular!J37,'German Literaturwissenschaft'!$A$8:$E$17,5,FALSE()),IF(Formular!$E$7=STG!$A$11,VLOOKUP(Formular!J37,'German Linguistik'!$A$8:$E$17,5,FALSE()),IF(Formular!$E$7=STG!$A$12,VLOOKUP(Formular!J37,'Französiche Sprache und Kultur'!$A$8:$E$22,5,FALSE()),IF(Formular!$E$7=STG!$A$13,VLOOKUP(Formular!J37,'Deutsch als Fremdsprache'!$A$8:$E$22,5,FALSE()),IF(Formular!$E$7=STG!$A$14,VLOOKUP(Formular!J37,'Christliche Studien'!$A$8:$E$18,5,FALSE()),IF(Formular!$E$7=STG!$A$15,VLOOKUP(Formular!J37,'Angl. Studies-English Ling.'!$A$9:$E$26,5,FALSE()),IF(Formular!$E$7=STG!$A$16,VLOOKUP(Formular!J37,'Angl. Studies-PCS'!$A$8:$E$22,5,FALSE()),IF(Formular!$E$7=STG!$A$17,VLOOKUP(Formular!J37,'Angl. Studies-AMS'!$A$8:$E$20,5,FALSE()),IF(Formular!$E$7=STG!$A$18,VLOOKUP(Formular!J37,'Theorie des Sozialen-Soziologie'!$A$8:$E$24,5,FALSE()),IF(Formular!$E$7=STG!$A$19,VLOOKUP(Formular!J37,'Theorie des Sozialen-Philo'!$A$8:$E$25,5,FALSE()),IF(Formular!$E$7=STG!$A$20,VLOOKUP(Formular!J37,Kommunikationswissenschaft!$A$10:$E$42,5,FALSE()))))))))))))))))))),""))</f>
        <v/>
      </c>
      <c r="N37" s="22"/>
      <c r="O37" s="23"/>
    </row>
    <row r="38" spans="2:15" x14ac:dyDescent="0.25">
      <c r="B38" s="87"/>
      <c r="C38" s="87"/>
      <c r="D38" s="13"/>
      <c r="E38" s="14"/>
      <c r="F38" s="15"/>
      <c r="G38" s="16"/>
      <c r="H38" s="17"/>
      <c r="I38" s="18" t="str">
        <f>IF(H38&gt;0,IF(Formular!$E$7=STG!$A$3,VLOOKUP(Formular!H38,'Spanische Sprache und Kultur'!$A$8:$E$22,4,FALSE()),IF(Formular!$E$7=STG!$A$4,VLOOKUP(Formular!H38,Philosophie!$A$9:$E$43,4,FALSE()),IF(Formular!$E$7=STG!$A$5,VLOOKUP(Formular!H38,Niederlandistik!$A$9:$E$26,4,FALSE()),IF(Formular!$E$7=STG!$A$6,VLOOKUP(Formular!H38,'Literatur und Medienpraxis'!$A$8:$E$15,4,FALSE()),IF(Formular!$E$7=STG!$A$7,VLOOKUP(Formular!H38,'Geschichtspraxis interkulturell'!$A$8:$E$19,4,FALSE()),IF(Formular!$E$7=STG!$A$8,VLOOKUP(Formular!H38,Geschichte!$A$8:$E$15,4,FALSE()),IF(Formular!$E$7=STG!$A$9,VLOOKUP(Formular!H38,'Germanistik Mediävistik'!$A$8:$E$17,4,FALSE()),IF(Formular!$E$7=STG!$A$10,VLOOKUP(Formular!H38,'German Literaturwissenschaft'!$A$8:$E$17,4,FALSE()),IF(Formular!$E$7=STG!$A$11,VLOOKUP(Formular!H38,'German Linguistik'!$A$8:$E$17,4,FALSE()),IF(Formular!$E$7=STG!$A$12,VLOOKUP(Formular!H38,'Französiche Sprache und Kultur'!$A$8:$E$22,4,FALSE()),IF(Formular!$E$7=STG!$A$13,VLOOKUP(Formular!H38,'Deutsch als Fremdsprache'!$A$8:$E$22,4,FALSE()),IF(Formular!$E$7=STG!$A$14,VLOOKUP(Formular!H38,'Christliche Studien'!$A$8:$E$18,4,FALSE()),IF(Formular!$E$7=STG!$A$15,VLOOKUP(Formular!H38,'Angl. Studies-English Ling.'!$A$9:$E$26,4,FALSE()),IF(Formular!$E$7=STG!$A$16,VLOOKUP(Formular!H38,'Angl. Studies-PCS'!$A$8:$E$22,4,FALSE()),IF(Formular!$E$7=STG!$A$17,VLOOKUP(Formular!H38,'Angl. Studies-AMS'!$A$8:$E$20,4,FALSE()),IF(Formular!$E$7=STG!$A$18,VLOOKUP(Formular!H38,'Theorie des Sozialen-Soziologie'!$A$8:$E$24,4,FALSE()),IF(Formular!$E$7=STG!$A$19,VLOOKUP(Formular!H38,'Theorie des Sozialen-Philo'!$A$8:$E$25,4,FALSE()),IF(Formular!$E$7=STG!$A$20,VLOOKUP(Formular!H38,Kommunikationswissenschaft!$A$10:$E$42,4,FALSE()))))))))))))))))))),"")</f>
        <v/>
      </c>
      <c r="J38" s="19"/>
      <c r="K38" s="20" t="str">
        <f>IF(J38&gt;0,IF(Formular!$E$7=STG!$A$3,LEFT(TEXT(VLOOKUP(Formular!J38,'Spanische Sprache und Kultur'!$A$8:$E$22,3,FALSE()),0)&amp;"/"&amp;TEXT(VLOOKUP(Formular!J38,'Spanische Sprache und Kultur'!$A$8:$E$22,4,FALSE()),0),45),IF(Formular!$E$7=STG!$A$4,LEFT(TEXT(VLOOKUP(Formular!J38,Philosophie!$A$9:$E$43,3,FALSE()),0)&amp;"/"&amp;TEXT(VLOOKUP(Formular!J38,Philosophie!$A$9:$E$43,4,FALSE()),0),45),IF(Formular!$E$7=STG!$A$5,LEFT(TEXT(VLOOKUP(Formular!J38,Niederlandistik!$A$9:$E$26,3,FALSE()),0)&amp;"/"&amp;TEXT(VLOOKUP(Formular!J38,Niederlandistik!$A$9:$E$26,4,FALSE()),0),45),IF(Formular!$E$7=STG!$A$6,LEFT(TEXT(VLOOKUP(Formular!J38,'Literatur und Medienpraxis'!$A$8:$E$15,3,FALSE()),0)&amp;"/"&amp;TEXT(VLOOKUP(Formular!J38,'Literatur und Medienpraxis'!$A$8:$E$15,4,FALSE()),0),45),IF(Formular!$E$7=STG!$A$7,LEFT(TEXT(VLOOKUP(Formular!J38,'Geschichtspraxis interkulturell'!$A$8:$E$19,3,FALSE()),0)&amp;"/"&amp;TEXT(VLOOKUP(Formular!J38,'Geschichtspraxis interkulturell'!$A$8:$E$19,4,FALSE()),0),45),IF(Formular!$E$7=STG!$A$8,LEFT(TEXT(VLOOKUP(Formular!J38,Geschichte!$A$8:$E$15,3,FALSE()),0)&amp;"/"&amp;TEXT(VLOOKUP(Formular!J38,Geschichte!$A$8:$E$15,4,FALSE()),0),45),IF(Formular!$E$7=STG!$A$9,LEFT(TEXT(VLOOKUP(Formular!J38,'Germanistik Mediävistik'!$A$8:$E$17,3,FALSE()),0)&amp;"/"&amp;TEXT(VLOOKUP(Formular!J38,'Germanistik Mediävistik'!$A$8:$E$17,4,FALSE()),0),45),IF(Formular!$E$7=STG!$A$10,LEFT(TEXT(VLOOKUP(Formular!J38,'German Literaturwissenschaft'!$A$8:$E$17,3,FALSE()),0)&amp;"/"&amp;TEXT(VLOOKUP(Formular!J38,'German Literaturwissenschaft'!$A$8:$E$17,4,FALSE()),0),45),IF(Formular!$E$7=STG!$A$11,LEFT(TEXT(VLOOKUP(Formular!J38,'German Linguistik'!$A$8:$E$17,3,FALSE()),0)&amp;"/"&amp;TEXT(VLOOKUP(Formular!J38,'German Linguistik'!$A$8:$E$17,4,FALSE()),0),45),IF(Formular!$E$7=STG!$A$12,LEFT(TEXT(VLOOKUP(Formular!J38,'Französiche Sprache und Kultur'!$A$8:$E$22,3,FALSE()),0)&amp;"/"&amp;TEXT(VLOOKUP(Formular!J38,'Französiche Sprache und Kultur'!$A$8:$E$22,4,FALSE()),0),45),IF(Formular!$E$7=STG!$A$13,LEFT(TEXT(VLOOKUP(Formular!J38,'Deutsch als Fremdsprache'!$A$8:$E$22,3,FALSE()),0)&amp;"/"&amp;TEXT(VLOOKUP(Formular!J38,'Deutsch als Fremdsprache'!$A$8:$E$22,4,FALSE()),0),45),IF(Formular!$E$7=STG!$A$14,LEFT(TEXT(VLOOKUP(Formular!J38,'Christliche Studien'!$A$8:$E$18,3,FALSE()),0)&amp;"/"&amp;TEXT(VLOOKUP(Formular!J38,'Christliche Studien'!$A$8:$E$18,4,FALSE()),0),45),IF(Formular!$E$7=STG!$A$15,LEFT(TEXT(VLOOKUP(Formular!J38,'Angl. Studies-English Ling.'!$A$9:$E$26,3,FALSE()),0)&amp;"/"&amp;TEXT(VLOOKUP(Formular!J38,'Angl. Studies-English Ling.'!$A$9:$E$26,4,FALSE()),0),45),IF(Formular!$E$7=STG!$A$16,LEFT(TEXT(VLOOKUP(Formular!J38,'Angl. Studies-PCS'!$A$8:$E$22,3,FALSE()),0)&amp;"/"&amp;TEXT(VLOOKUP(Formular!J38,'Angl. Studies-PCS'!$A$8:$E$22,4,FALSE()),0),45),IF(Formular!$E$7=STG!$A$17,LEFT(TEXT(VLOOKUP(Formular!J38,'Angl. Studies-AMS'!$A$8:$E$20,3,FALSE()),0)&amp;"/"&amp;TEXT(VLOOKUP(Formular!J38,'Angl. Studies-AMS'!$A$8:$E$20,4,FALSE()),0),45),IF(Formular!$E$7=STG!$A$18,LEFT(TEXT(VLOOKUP(Formular!J38,'Theorie des Sozialen-Soziologie'!$A$8:$E$24,3,FALSE()),0)&amp;"/"&amp;TEXT(VLOOKUP(Formular!J38,'Theorie des Sozialen-Soziologie'!$A$8:$E$24,4,FALSE()),0),45),IF(Formular!$E$7=STG!$A$19,LEFT(TEXT(VLOOKUP(Formular!J38,'Theorie des Sozialen-Philo'!$A$8:$E$25,3,FALSE()),0)&amp;"/"&amp;TEXT(VLOOKUP(Formular!J38,'Theorie des Sozialen-Philo'!$A$8:$E$25,4,FALSE()),0),45),IF(Formular!$E$7=STG!$A$20,LEFT(TEXT(VLOOKUP(Formular!J38,Kommunikationswissenschaft!$A$10:$E$42,3,FALSE()),0)&amp;"/"&amp;TEXT(VLOOKUP(Formular!J38,Kommunikationswissenschaft!$A$10:$E$42,4,FALSE()),0),45))))))))))))))))))),"")</f>
        <v/>
      </c>
      <c r="L38" s="13"/>
      <c r="M38" s="24" t="str">
        <f>IF(OR(J38="",L38="A",L38="B",L38="C",L38="D"),"",IF(J38&gt;0,IF(Formular!$E$7=STG!$A$3,VLOOKUP(Formular!J38,'Spanische Sprache und Kultur'!$A$8:$E$22,5,FALSE()),IF(Formular!$E$7=STG!$A$4,VLOOKUP(Formular!J38,Philosophie!$A$9:$E$43,5,FALSE()),IF(Formular!$E$7=STG!$A$5,VLOOKUP(Formular!J38,Niederlandistik!$A$9:$E$26,5,FALSE()),IF(Formular!$E$7=STG!$A$6,VLOOKUP(Formular!J38,'Literatur und Medienpraxis'!$A$8:$E$15,5,FALSE()),IF(Formular!$E$7=STG!$A$7,VLOOKUP(Formular!J38,'Geschichtspraxis interkulturell'!$A$8:$E$19,5,FALSE()),IF(Formular!$E$7=STG!$A$8,VLOOKUP(Formular!J38,Geschichte!$A$8:$E$15,5,FALSE()),IF(Formular!$E$7=STG!$A$9,VLOOKUP(Formular!J38,'Germanistik Mediävistik'!$A$8:$E$17,5,FALSE()),IF(Formular!$E$7=STG!$A$10,VLOOKUP(Formular!J38,'German Literaturwissenschaft'!$A$8:$E$17,5,FALSE()),IF(Formular!$E$7=STG!$A$11,VLOOKUP(Formular!J38,'German Linguistik'!$A$8:$E$17,5,FALSE()),IF(Formular!$E$7=STG!$A$12,VLOOKUP(Formular!J38,'Französiche Sprache und Kultur'!$A$8:$E$22,5,FALSE()),IF(Formular!$E$7=STG!$A$13,VLOOKUP(Formular!J38,'Deutsch als Fremdsprache'!$A$8:$E$22,5,FALSE()),IF(Formular!$E$7=STG!$A$14,VLOOKUP(Formular!J38,'Christliche Studien'!$A$8:$E$18,5,FALSE()),IF(Formular!$E$7=STG!$A$15,VLOOKUP(Formular!J38,'Angl. Studies-English Ling.'!$A$9:$E$26,5,FALSE()),IF(Formular!$E$7=STG!$A$16,VLOOKUP(Formular!J38,'Angl. Studies-PCS'!$A$8:$E$22,5,FALSE()),IF(Formular!$E$7=STG!$A$17,VLOOKUP(Formular!J38,'Angl. Studies-AMS'!$A$8:$E$20,5,FALSE()),IF(Formular!$E$7=STG!$A$18,VLOOKUP(Formular!J38,'Theorie des Sozialen-Soziologie'!$A$8:$E$24,5,FALSE()),IF(Formular!$E$7=STG!$A$19,VLOOKUP(Formular!J38,'Theorie des Sozialen-Philo'!$A$8:$E$25,5,FALSE()),IF(Formular!$E$7=STG!$A$20,VLOOKUP(Formular!J38,Kommunikationswissenschaft!$A$10:$E$42,5,FALSE()))))))))))))))))))),""))</f>
        <v/>
      </c>
      <c r="N38" s="22"/>
      <c r="O38" s="23"/>
    </row>
    <row r="39" spans="2:15" x14ac:dyDescent="0.25">
      <c r="B39" s="87"/>
      <c r="C39" s="87"/>
      <c r="D39" s="13"/>
      <c r="E39" s="14"/>
      <c r="F39" s="15"/>
      <c r="G39" s="16"/>
      <c r="H39" s="17"/>
      <c r="I39" s="18" t="str">
        <f>IF(H39&gt;0,IF(Formular!$E$7=STG!$A$3,VLOOKUP(Formular!H39,'Spanische Sprache und Kultur'!$A$8:$E$22,4,FALSE()),IF(Formular!$E$7=STG!$A$4,VLOOKUP(Formular!H39,Philosophie!$A$9:$E$43,4,FALSE()),IF(Formular!$E$7=STG!$A$5,VLOOKUP(Formular!H39,Niederlandistik!$A$9:$E$26,4,FALSE()),IF(Formular!$E$7=STG!$A$6,VLOOKUP(Formular!H39,'Literatur und Medienpraxis'!$A$8:$E$15,4,FALSE()),IF(Formular!$E$7=STG!$A$7,VLOOKUP(Formular!H39,'Geschichtspraxis interkulturell'!$A$8:$E$19,4,FALSE()),IF(Formular!$E$7=STG!$A$8,VLOOKUP(Formular!H39,Geschichte!$A$8:$E$15,4,FALSE()),IF(Formular!$E$7=STG!$A$9,VLOOKUP(Formular!H39,'Germanistik Mediävistik'!$A$8:$E$17,4,FALSE()),IF(Formular!$E$7=STG!$A$10,VLOOKUP(Formular!H39,'German Literaturwissenschaft'!$A$8:$E$17,4,FALSE()),IF(Formular!$E$7=STG!$A$11,VLOOKUP(Formular!H39,'German Linguistik'!$A$8:$E$17,4,FALSE()),IF(Formular!$E$7=STG!$A$12,VLOOKUP(Formular!H39,'Französiche Sprache und Kultur'!$A$8:$E$22,4,FALSE()),IF(Formular!$E$7=STG!$A$13,VLOOKUP(Formular!H39,'Deutsch als Fremdsprache'!$A$8:$E$22,4,FALSE()),IF(Formular!$E$7=STG!$A$14,VLOOKUP(Formular!H39,'Christliche Studien'!$A$8:$E$18,4,FALSE()),IF(Formular!$E$7=STG!$A$15,VLOOKUP(Formular!H39,'Angl. Studies-English Ling.'!$A$9:$E$26,4,FALSE()),IF(Formular!$E$7=STG!$A$16,VLOOKUP(Formular!H39,'Angl. Studies-PCS'!$A$8:$E$22,4,FALSE()),IF(Formular!$E$7=STG!$A$17,VLOOKUP(Formular!H39,'Angl. Studies-AMS'!$A$8:$E$20,4,FALSE()),IF(Formular!$E$7=STG!$A$18,VLOOKUP(Formular!H39,'Theorie des Sozialen-Soziologie'!$A$8:$E$24,4,FALSE()),IF(Formular!$E$7=STG!$A$19,VLOOKUP(Formular!H39,'Theorie des Sozialen-Philo'!$A$8:$E$25,4,FALSE()),IF(Formular!$E$7=STG!$A$20,VLOOKUP(Formular!H39,Kommunikationswissenschaft!$A$10:$E$42,4,FALSE()))))))))))))))))))),"")</f>
        <v/>
      </c>
      <c r="J39" s="19"/>
      <c r="K39" s="20" t="str">
        <f>IF(J39&gt;0,IF(Formular!$E$7=STG!$A$3,LEFT(TEXT(VLOOKUP(Formular!J39,'Spanische Sprache und Kultur'!$A$8:$E$22,3,FALSE()),0)&amp;"/"&amp;TEXT(VLOOKUP(Formular!J39,'Spanische Sprache und Kultur'!$A$8:$E$22,4,FALSE()),0),45),IF(Formular!$E$7=STG!$A$4,LEFT(TEXT(VLOOKUP(Formular!J39,Philosophie!$A$9:$E$43,3,FALSE()),0)&amp;"/"&amp;TEXT(VLOOKUP(Formular!J39,Philosophie!$A$9:$E$43,4,FALSE()),0),45),IF(Formular!$E$7=STG!$A$5,LEFT(TEXT(VLOOKUP(Formular!J39,Niederlandistik!$A$9:$E$26,3,FALSE()),0)&amp;"/"&amp;TEXT(VLOOKUP(Formular!J39,Niederlandistik!$A$9:$E$26,4,FALSE()),0),45),IF(Formular!$E$7=STG!$A$6,LEFT(TEXT(VLOOKUP(Formular!J39,'Literatur und Medienpraxis'!$A$8:$E$15,3,FALSE()),0)&amp;"/"&amp;TEXT(VLOOKUP(Formular!J39,'Literatur und Medienpraxis'!$A$8:$E$15,4,FALSE()),0),45),IF(Formular!$E$7=STG!$A$7,LEFT(TEXT(VLOOKUP(Formular!J39,'Geschichtspraxis interkulturell'!$A$8:$E$19,3,FALSE()),0)&amp;"/"&amp;TEXT(VLOOKUP(Formular!J39,'Geschichtspraxis interkulturell'!$A$8:$E$19,4,FALSE()),0),45),IF(Formular!$E$7=STG!$A$8,LEFT(TEXT(VLOOKUP(Formular!J39,Geschichte!$A$8:$E$15,3,FALSE()),0)&amp;"/"&amp;TEXT(VLOOKUP(Formular!J39,Geschichte!$A$8:$E$15,4,FALSE()),0),45),IF(Formular!$E$7=STG!$A$9,LEFT(TEXT(VLOOKUP(Formular!J39,'Germanistik Mediävistik'!$A$8:$E$17,3,FALSE()),0)&amp;"/"&amp;TEXT(VLOOKUP(Formular!J39,'Germanistik Mediävistik'!$A$8:$E$17,4,FALSE()),0),45),IF(Formular!$E$7=STG!$A$10,LEFT(TEXT(VLOOKUP(Formular!J39,'German Literaturwissenschaft'!$A$8:$E$17,3,FALSE()),0)&amp;"/"&amp;TEXT(VLOOKUP(Formular!J39,'German Literaturwissenschaft'!$A$8:$E$17,4,FALSE()),0),45),IF(Formular!$E$7=STG!$A$11,LEFT(TEXT(VLOOKUP(Formular!J39,'German Linguistik'!$A$8:$E$17,3,FALSE()),0)&amp;"/"&amp;TEXT(VLOOKUP(Formular!J39,'German Linguistik'!$A$8:$E$17,4,FALSE()),0),45),IF(Formular!$E$7=STG!$A$12,LEFT(TEXT(VLOOKUP(Formular!J39,'Französiche Sprache und Kultur'!$A$8:$E$22,3,FALSE()),0)&amp;"/"&amp;TEXT(VLOOKUP(Formular!J39,'Französiche Sprache und Kultur'!$A$8:$E$22,4,FALSE()),0),45),IF(Formular!$E$7=STG!$A$13,LEFT(TEXT(VLOOKUP(Formular!J39,'Deutsch als Fremdsprache'!$A$8:$E$22,3,FALSE()),0)&amp;"/"&amp;TEXT(VLOOKUP(Formular!J39,'Deutsch als Fremdsprache'!$A$8:$E$22,4,FALSE()),0),45),IF(Formular!$E$7=STG!$A$14,LEFT(TEXT(VLOOKUP(Formular!J39,'Christliche Studien'!$A$8:$E$18,3,FALSE()),0)&amp;"/"&amp;TEXT(VLOOKUP(Formular!J39,'Christliche Studien'!$A$8:$E$18,4,FALSE()),0),45),IF(Formular!$E$7=STG!$A$15,LEFT(TEXT(VLOOKUP(Formular!J39,'Angl. Studies-English Ling.'!$A$9:$E$26,3,FALSE()),0)&amp;"/"&amp;TEXT(VLOOKUP(Formular!J39,'Angl. Studies-English Ling.'!$A$9:$E$26,4,FALSE()),0),45),IF(Formular!$E$7=STG!$A$16,LEFT(TEXT(VLOOKUP(Formular!J39,'Angl. Studies-PCS'!$A$8:$E$22,3,FALSE()),0)&amp;"/"&amp;TEXT(VLOOKUP(Formular!J39,'Angl. Studies-PCS'!$A$8:$E$22,4,FALSE()),0),45),IF(Formular!$E$7=STG!$A$17,LEFT(TEXT(VLOOKUP(Formular!J39,'Angl. Studies-AMS'!$A$8:$E$20,3,FALSE()),0)&amp;"/"&amp;TEXT(VLOOKUP(Formular!J39,'Angl. Studies-AMS'!$A$8:$E$20,4,FALSE()),0),45),IF(Formular!$E$7=STG!$A$18,LEFT(TEXT(VLOOKUP(Formular!J39,'Theorie des Sozialen-Soziologie'!$A$8:$E$24,3,FALSE()),0)&amp;"/"&amp;TEXT(VLOOKUP(Formular!J39,'Theorie des Sozialen-Soziologie'!$A$8:$E$24,4,FALSE()),0),45),IF(Formular!$E$7=STG!$A$19,LEFT(TEXT(VLOOKUP(Formular!J39,'Theorie des Sozialen-Philo'!$A$8:$E$25,3,FALSE()),0)&amp;"/"&amp;TEXT(VLOOKUP(Formular!J39,'Theorie des Sozialen-Philo'!$A$8:$E$25,4,FALSE()),0),45),IF(Formular!$E$7=STG!$A$20,LEFT(TEXT(VLOOKUP(Formular!J39,Kommunikationswissenschaft!$A$10:$E$42,3,FALSE()),0)&amp;"/"&amp;TEXT(VLOOKUP(Formular!J39,Kommunikationswissenschaft!$A$10:$E$42,4,FALSE()),0),45))))))))))))))))))),"")</f>
        <v/>
      </c>
      <c r="L39" s="13"/>
      <c r="M39" s="24" t="str">
        <f>IF(OR(J39="",L39="A",L39="B",L39="C",L39="D"),"",IF(J39&gt;0,IF(Formular!$E$7=STG!$A$3,VLOOKUP(Formular!J39,'Spanische Sprache und Kultur'!$A$8:$E$22,5,FALSE()),IF(Formular!$E$7=STG!$A$4,VLOOKUP(Formular!J39,Philosophie!$A$9:$E$43,5,FALSE()),IF(Formular!$E$7=STG!$A$5,VLOOKUP(Formular!J39,Niederlandistik!$A$9:$E$26,5,FALSE()),IF(Formular!$E$7=STG!$A$6,VLOOKUP(Formular!J39,'Literatur und Medienpraxis'!$A$8:$E$15,5,FALSE()),IF(Formular!$E$7=STG!$A$7,VLOOKUP(Formular!J39,'Geschichtspraxis interkulturell'!$A$8:$E$19,5,FALSE()),IF(Formular!$E$7=STG!$A$8,VLOOKUP(Formular!J39,Geschichte!$A$8:$E$15,5,FALSE()),IF(Formular!$E$7=STG!$A$9,VLOOKUP(Formular!J39,'Germanistik Mediävistik'!$A$8:$E$17,5,FALSE()),IF(Formular!$E$7=STG!$A$10,VLOOKUP(Formular!J39,'German Literaturwissenschaft'!$A$8:$E$17,5,FALSE()),IF(Formular!$E$7=STG!$A$11,VLOOKUP(Formular!J39,'German Linguistik'!$A$8:$E$17,5,FALSE()),IF(Formular!$E$7=STG!$A$12,VLOOKUP(Formular!J39,'Französiche Sprache und Kultur'!$A$8:$E$22,5,FALSE()),IF(Formular!$E$7=STG!$A$13,VLOOKUP(Formular!J39,'Deutsch als Fremdsprache'!$A$8:$E$22,5,FALSE()),IF(Formular!$E$7=STG!$A$14,VLOOKUP(Formular!J39,'Christliche Studien'!$A$8:$E$18,5,FALSE()),IF(Formular!$E$7=STG!$A$15,VLOOKUP(Formular!J39,'Angl. Studies-English Ling.'!$A$9:$E$26,5,FALSE()),IF(Formular!$E$7=STG!$A$16,VLOOKUP(Formular!J39,'Angl. Studies-PCS'!$A$8:$E$22,5,FALSE()),IF(Formular!$E$7=STG!$A$17,VLOOKUP(Formular!J39,'Angl. Studies-AMS'!$A$8:$E$20,5,FALSE()),IF(Formular!$E$7=STG!$A$18,VLOOKUP(Formular!J39,'Theorie des Sozialen-Soziologie'!$A$8:$E$24,5,FALSE()),IF(Formular!$E$7=STG!$A$19,VLOOKUP(Formular!J39,'Theorie des Sozialen-Philo'!$A$8:$E$25,5,FALSE()),IF(Formular!$E$7=STG!$A$20,VLOOKUP(Formular!J39,Kommunikationswissenschaft!$A$10:$E$42,5,FALSE()))))))))))))))))))),""))</f>
        <v/>
      </c>
      <c r="N39" s="22"/>
      <c r="O39" s="23"/>
    </row>
    <row r="40" spans="2:15" x14ac:dyDescent="0.25">
      <c r="B40" s="87"/>
      <c r="C40" s="87"/>
      <c r="D40" s="13"/>
      <c r="E40" s="14"/>
      <c r="F40" s="15"/>
      <c r="G40" s="16"/>
      <c r="H40" s="17"/>
      <c r="I40" s="18" t="str">
        <f>IF(H40&gt;0,IF(Formular!$E$7=STG!$A$3,VLOOKUP(Formular!H40,'Spanische Sprache und Kultur'!$A$8:$E$22,4,FALSE()),IF(Formular!$E$7=STG!$A$4,VLOOKUP(Formular!H40,Philosophie!$A$9:$E$43,4,FALSE()),IF(Formular!$E$7=STG!$A$5,VLOOKUP(Formular!H40,Niederlandistik!$A$9:$E$26,4,FALSE()),IF(Formular!$E$7=STG!$A$6,VLOOKUP(Formular!H40,'Literatur und Medienpraxis'!$A$8:$E$15,4,FALSE()),IF(Formular!$E$7=STG!$A$7,VLOOKUP(Formular!H40,'Geschichtspraxis interkulturell'!$A$8:$E$19,4,FALSE()),IF(Formular!$E$7=STG!$A$8,VLOOKUP(Formular!H40,Geschichte!$A$8:$E$15,4,FALSE()),IF(Formular!$E$7=STG!$A$9,VLOOKUP(Formular!H40,'Germanistik Mediävistik'!$A$8:$E$17,4,FALSE()),IF(Formular!$E$7=STG!$A$10,VLOOKUP(Formular!H40,'German Literaturwissenschaft'!$A$8:$E$17,4,FALSE()),IF(Formular!$E$7=STG!$A$11,VLOOKUP(Formular!H40,'German Linguistik'!$A$8:$E$17,4,FALSE()),IF(Formular!$E$7=STG!$A$12,VLOOKUP(Formular!H40,'Französiche Sprache und Kultur'!$A$8:$E$22,4,FALSE()),IF(Formular!$E$7=STG!$A$13,VLOOKUP(Formular!H40,'Deutsch als Fremdsprache'!$A$8:$E$22,4,FALSE()),IF(Formular!$E$7=STG!$A$14,VLOOKUP(Formular!H40,'Christliche Studien'!$A$8:$E$18,4,FALSE()),IF(Formular!$E$7=STG!$A$15,VLOOKUP(Formular!H40,'Angl. Studies-English Ling.'!$A$9:$E$26,4,FALSE()),IF(Formular!$E$7=STG!$A$16,VLOOKUP(Formular!H40,'Angl. Studies-PCS'!$A$8:$E$22,4,FALSE()),IF(Formular!$E$7=STG!$A$17,VLOOKUP(Formular!H40,'Angl. Studies-AMS'!$A$8:$E$20,4,FALSE()),IF(Formular!$E$7=STG!$A$18,VLOOKUP(Formular!H40,'Theorie des Sozialen-Soziologie'!$A$8:$E$24,4,FALSE()),IF(Formular!$E$7=STG!$A$19,VLOOKUP(Formular!H40,'Theorie des Sozialen-Philo'!$A$8:$E$25,4,FALSE()),IF(Formular!$E$7=STG!$A$20,VLOOKUP(Formular!H40,Kommunikationswissenschaft!$A$10:$E$42,4,FALSE()))))))))))))))))))),"")</f>
        <v/>
      </c>
      <c r="J40" s="19"/>
      <c r="K40" s="20" t="str">
        <f>IF(J40&gt;0,IF(Formular!$E$7=STG!$A$3,LEFT(TEXT(VLOOKUP(Formular!J40,'Spanische Sprache und Kultur'!$A$8:$E$22,3,FALSE()),0)&amp;"/"&amp;TEXT(VLOOKUP(Formular!J40,'Spanische Sprache und Kultur'!$A$8:$E$22,4,FALSE()),0),45),IF(Formular!$E$7=STG!$A$4,LEFT(TEXT(VLOOKUP(Formular!J40,Philosophie!$A$9:$E$43,3,FALSE()),0)&amp;"/"&amp;TEXT(VLOOKUP(Formular!J40,Philosophie!$A$9:$E$43,4,FALSE()),0),45),IF(Formular!$E$7=STG!$A$5,LEFT(TEXT(VLOOKUP(Formular!J40,Niederlandistik!$A$9:$E$26,3,FALSE()),0)&amp;"/"&amp;TEXT(VLOOKUP(Formular!J40,Niederlandistik!$A$9:$E$26,4,FALSE()),0),45),IF(Formular!$E$7=STG!$A$6,LEFT(TEXT(VLOOKUP(Formular!J40,'Literatur und Medienpraxis'!$A$8:$E$15,3,FALSE()),0)&amp;"/"&amp;TEXT(VLOOKUP(Formular!J40,'Literatur und Medienpraxis'!$A$8:$E$15,4,FALSE()),0),45),IF(Formular!$E$7=STG!$A$7,LEFT(TEXT(VLOOKUP(Formular!J40,'Geschichtspraxis interkulturell'!$A$8:$E$19,3,FALSE()),0)&amp;"/"&amp;TEXT(VLOOKUP(Formular!J40,'Geschichtspraxis interkulturell'!$A$8:$E$19,4,FALSE()),0),45),IF(Formular!$E$7=STG!$A$8,LEFT(TEXT(VLOOKUP(Formular!J40,Geschichte!$A$8:$E$15,3,FALSE()),0)&amp;"/"&amp;TEXT(VLOOKUP(Formular!J40,Geschichte!$A$8:$E$15,4,FALSE()),0),45),IF(Formular!$E$7=STG!$A$9,LEFT(TEXT(VLOOKUP(Formular!J40,'Germanistik Mediävistik'!$A$8:$E$17,3,FALSE()),0)&amp;"/"&amp;TEXT(VLOOKUP(Formular!J40,'Germanistik Mediävistik'!$A$8:$E$17,4,FALSE()),0),45),IF(Formular!$E$7=STG!$A$10,LEFT(TEXT(VLOOKUP(Formular!J40,'German Literaturwissenschaft'!$A$8:$E$17,3,FALSE()),0)&amp;"/"&amp;TEXT(VLOOKUP(Formular!J40,'German Literaturwissenschaft'!$A$8:$E$17,4,FALSE()),0),45),IF(Formular!$E$7=STG!$A$11,LEFT(TEXT(VLOOKUP(Formular!J40,'German Linguistik'!$A$8:$E$17,3,FALSE()),0)&amp;"/"&amp;TEXT(VLOOKUP(Formular!J40,'German Linguistik'!$A$8:$E$17,4,FALSE()),0),45),IF(Formular!$E$7=STG!$A$12,LEFT(TEXT(VLOOKUP(Formular!J40,'Französiche Sprache und Kultur'!$A$8:$E$22,3,FALSE()),0)&amp;"/"&amp;TEXT(VLOOKUP(Formular!J40,'Französiche Sprache und Kultur'!$A$8:$E$22,4,FALSE()),0),45),IF(Formular!$E$7=STG!$A$13,LEFT(TEXT(VLOOKUP(Formular!J40,'Deutsch als Fremdsprache'!$A$8:$E$22,3,FALSE()),0)&amp;"/"&amp;TEXT(VLOOKUP(Formular!J40,'Deutsch als Fremdsprache'!$A$8:$E$22,4,FALSE()),0),45),IF(Formular!$E$7=STG!$A$14,LEFT(TEXT(VLOOKUP(Formular!J40,'Christliche Studien'!$A$8:$E$18,3,FALSE()),0)&amp;"/"&amp;TEXT(VLOOKUP(Formular!J40,'Christliche Studien'!$A$8:$E$18,4,FALSE()),0),45),IF(Formular!$E$7=STG!$A$15,LEFT(TEXT(VLOOKUP(Formular!J40,'Angl. Studies-English Ling.'!$A$9:$E$26,3,FALSE()),0)&amp;"/"&amp;TEXT(VLOOKUP(Formular!J40,'Angl. Studies-English Ling.'!$A$9:$E$26,4,FALSE()),0),45),IF(Formular!$E$7=STG!$A$16,LEFT(TEXT(VLOOKUP(Formular!J40,'Angl. Studies-PCS'!$A$8:$E$22,3,FALSE()),0)&amp;"/"&amp;TEXT(VLOOKUP(Formular!J40,'Angl. Studies-PCS'!$A$8:$E$22,4,FALSE()),0),45),IF(Formular!$E$7=STG!$A$17,LEFT(TEXT(VLOOKUP(Formular!J40,'Angl. Studies-AMS'!$A$8:$E$20,3,FALSE()),0)&amp;"/"&amp;TEXT(VLOOKUP(Formular!J40,'Angl. Studies-AMS'!$A$8:$E$20,4,FALSE()),0),45),IF(Formular!$E$7=STG!$A$18,LEFT(TEXT(VLOOKUP(Formular!J40,'Theorie des Sozialen-Soziologie'!$A$8:$E$24,3,FALSE()),0)&amp;"/"&amp;TEXT(VLOOKUP(Formular!J40,'Theorie des Sozialen-Soziologie'!$A$8:$E$24,4,FALSE()),0),45),IF(Formular!$E$7=STG!$A$19,LEFT(TEXT(VLOOKUP(Formular!J40,'Theorie des Sozialen-Philo'!$A$8:$E$25,3,FALSE()),0)&amp;"/"&amp;TEXT(VLOOKUP(Formular!J40,'Theorie des Sozialen-Philo'!$A$8:$E$25,4,FALSE()),0),45),IF(Formular!$E$7=STG!$A$20,LEFT(TEXT(VLOOKUP(Formular!J40,Kommunikationswissenschaft!$A$10:$E$42,3,FALSE()),0)&amp;"/"&amp;TEXT(VLOOKUP(Formular!J40,Kommunikationswissenschaft!$A$10:$E$42,4,FALSE()),0),45))))))))))))))))))),"")</f>
        <v/>
      </c>
      <c r="L40" s="13"/>
      <c r="M40" s="24" t="str">
        <f>IF(OR(J40="",L40="A",L40="B",L40="C",L40="D"),"",IF(J40&gt;0,IF(Formular!$E$7=STG!$A$3,VLOOKUP(Formular!J40,'Spanische Sprache und Kultur'!$A$8:$E$22,5,FALSE()),IF(Formular!$E$7=STG!$A$4,VLOOKUP(Formular!J40,Philosophie!$A$9:$E$43,5,FALSE()),IF(Formular!$E$7=STG!$A$5,VLOOKUP(Formular!J40,Niederlandistik!$A$9:$E$26,5,FALSE()),IF(Formular!$E$7=STG!$A$6,VLOOKUP(Formular!J40,'Literatur und Medienpraxis'!$A$8:$E$15,5,FALSE()),IF(Formular!$E$7=STG!$A$7,VLOOKUP(Formular!J40,'Geschichtspraxis interkulturell'!$A$8:$E$19,5,FALSE()),IF(Formular!$E$7=STG!$A$8,VLOOKUP(Formular!J40,Geschichte!$A$8:$E$15,5,FALSE()),IF(Formular!$E$7=STG!$A$9,VLOOKUP(Formular!J40,'Germanistik Mediävistik'!$A$8:$E$17,5,FALSE()),IF(Formular!$E$7=STG!$A$10,VLOOKUP(Formular!J40,'German Literaturwissenschaft'!$A$8:$E$17,5,FALSE()),IF(Formular!$E$7=STG!$A$11,VLOOKUP(Formular!J40,'German Linguistik'!$A$8:$E$17,5,FALSE()),IF(Formular!$E$7=STG!$A$12,VLOOKUP(Formular!J40,'Französiche Sprache und Kultur'!$A$8:$E$22,5,FALSE()),IF(Formular!$E$7=STG!$A$13,VLOOKUP(Formular!J40,'Deutsch als Fremdsprache'!$A$8:$E$22,5,FALSE()),IF(Formular!$E$7=STG!$A$14,VLOOKUP(Formular!J40,'Christliche Studien'!$A$8:$E$18,5,FALSE()),IF(Formular!$E$7=STG!$A$15,VLOOKUP(Formular!J40,'Angl. Studies-English Ling.'!$A$9:$E$26,5,FALSE()),IF(Formular!$E$7=STG!$A$16,VLOOKUP(Formular!J40,'Angl. Studies-PCS'!$A$8:$E$22,5,FALSE()),IF(Formular!$E$7=STG!$A$17,VLOOKUP(Formular!J40,'Angl. Studies-AMS'!$A$8:$E$20,5,FALSE()),IF(Formular!$E$7=STG!$A$18,VLOOKUP(Formular!J40,'Theorie des Sozialen-Soziologie'!$A$8:$E$24,5,FALSE()),IF(Formular!$E$7=STG!$A$19,VLOOKUP(Formular!J40,'Theorie des Sozialen-Philo'!$A$8:$E$25,5,FALSE()),IF(Formular!$E$7=STG!$A$20,VLOOKUP(Formular!J40,Kommunikationswissenschaft!$A$10:$E$42,5,FALSE()))))))))))))))))))),""))</f>
        <v/>
      </c>
      <c r="N40" s="22"/>
      <c r="O40" s="23"/>
    </row>
    <row r="41" spans="2:15" x14ac:dyDescent="0.25">
      <c r="B41" s="87"/>
      <c r="C41" s="87"/>
      <c r="D41" s="13"/>
      <c r="E41" s="14"/>
      <c r="F41" s="15"/>
      <c r="G41" s="16"/>
      <c r="H41" s="17"/>
      <c r="I41" s="18" t="str">
        <f>IF(H41&gt;0,IF(Formular!$E$7=STG!$A$3,VLOOKUP(Formular!H41,'Spanische Sprache und Kultur'!$A$8:$E$22,4,FALSE()),IF(Formular!$E$7=STG!$A$4,VLOOKUP(Formular!H41,Philosophie!$A$9:$E$43,4,FALSE()),IF(Formular!$E$7=STG!$A$5,VLOOKUP(Formular!H41,Niederlandistik!$A$9:$E$26,4,FALSE()),IF(Formular!$E$7=STG!$A$6,VLOOKUP(Formular!H41,'Literatur und Medienpraxis'!$A$8:$E$15,4,FALSE()),IF(Formular!$E$7=STG!$A$7,VLOOKUP(Formular!H41,'Geschichtspraxis interkulturell'!$A$8:$E$19,4,FALSE()),IF(Formular!$E$7=STG!$A$8,VLOOKUP(Formular!H41,Geschichte!$A$8:$E$15,4,FALSE()),IF(Formular!$E$7=STG!$A$9,VLOOKUP(Formular!H41,'Germanistik Mediävistik'!$A$8:$E$17,4,FALSE()),IF(Formular!$E$7=STG!$A$10,VLOOKUP(Formular!H41,'German Literaturwissenschaft'!$A$8:$E$17,4,FALSE()),IF(Formular!$E$7=STG!$A$11,VLOOKUP(Formular!H41,'German Linguistik'!$A$8:$E$17,4,FALSE()),IF(Formular!$E$7=STG!$A$12,VLOOKUP(Formular!H41,'Französiche Sprache und Kultur'!$A$8:$E$22,4,FALSE()),IF(Formular!$E$7=STG!$A$13,VLOOKUP(Formular!H41,'Deutsch als Fremdsprache'!$A$8:$E$22,4,FALSE()),IF(Formular!$E$7=STG!$A$14,VLOOKUP(Formular!H41,'Christliche Studien'!$A$8:$E$18,4,FALSE()),IF(Formular!$E$7=STG!$A$15,VLOOKUP(Formular!H41,'Angl. Studies-English Ling.'!$A$9:$E$26,4,FALSE()),IF(Formular!$E$7=STG!$A$16,VLOOKUP(Formular!H41,'Angl. Studies-PCS'!$A$8:$E$22,4,FALSE()),IF(Formular!$E$7=STG!$A$17,VLOOKUP(Formular!H41,'Angl. Studies-AMS'!$A$8:$E$20,4,FALSE()),IF(Formular!$E$7=STG!$A$18,VLOOKUP(Formular!H41,'Theorie des Sozialen-Soziologie'!$A$8:$E$24,4,FALSE()),IF(Formular!$E$7=STG!$A$19,VLOOKUP(Formular!H41,'Theorie des Sozialen-Philo'!$A$8:$E$25,4,FALSE()),IF(Formular!$E$7=STG!$A$20,VLOOKUP(Formular!H41,Kommunikationswissenschaft!$A$10:$E$42,4,FALSE()))))))))))))))))))),"")</f>
        <v/>
      </c>
      <c r="J41" s="19"/>
      <c r="K41" s="20" t="str">
        <f>IF(J41&gt;0,IF(Formular!$E$7=STG!$A$3,LEFT(TEXT(VLOOKUP(Formular!J41,'Spanische Sprache und Kultur'!$A$8:$E$22,3,FALSE()),0)&amp;"/"&amp;TEXT(VLOOKUP(Formular!J41,'Spanische Sprache und Kultur'!$A$8:$E$22,4,FALSE()),0),45),IF(Formular!$E$7=STG!$A$4,LEFT(TEXT(VLOOKUP(Formular!J41,Philosophie!$A$9:$E$43,3,FALSE()),0)&amp;"/"&amp;TEXT(VLOOKUP(Formular!J41,Philosophie!$A$9:$E$43,4,FALSE()),0),45),IF(Formular!$E$7=STG!$A$5,LEFT(TEXT(VLOOKUP(Formular!J41,Niederlandistik!$A$9:$E$26,3,FALSE()),0)&amp;"/"&amp;TEXT(VLOOKUP(Formular!J41,Niederlandistik!$A$9:$E$26,4,FALSE()),0),45),IF(Formular!$E$7=STG!$A$6,LEFT(TEXT(VLOOKUP(Formular!J41,'Literatur und Medienpraxis'!$A$8:$E$15,3,FALSE()),0)&amp;"/"&amp;TEXT(VLOOKUP(Formular!J41,'Literatur und Medienpraxis'!$A$8:$E$15,4,FALSE()),0),45),IF(Formular!$E$7=STG!$A$7,LEFT(TEXT(VLOOKUP(Formular!J41,'Geschichtspraxis interkulturell'!$A$8:$E$19,3,FALSE()),0)&amp;"/"&amp;TEXT(VLOOKUP(Formular!J41,'Geschichtspraxis interkulturell'!$A$8:$E$19,4,FALSE()),0),45),IF(Formular!$E$7=STG!$A$8,LEFT(TEXT(VLOOKUP(Formular!J41,Geschichte!$A$8:$E$15,3,FALSE()),0)&amp;"/"&amp;TEXT(VLOOKUP(Formular!J41,Geschichte!$A$8:$E$15,4,FALSE()),0),45),IF(Formular!$E$7=STG!$A$9,LEFT(TEXT(VLOOKUP(Formular!J41,'Germanistik Mediävistik'!$A$8:$E$17,3,FALSE()),0)&amp;"/"&amp;TEXT(VLOOKUP(Formular!J41,'Germanistik Mediävistik'!$A$8:$E$17,4,FALSE()),0),45),IF(Formular!$E$7=STG!$A$10,LEFT(TEXT(VLOOKUP(Formular!J41,'German Literaturwissenschaft'!$A$8:$E$17,3,FALSE()),0)&amp;"/"&amp;TEXT(VLOOKUP(Formular!J41,'German Literaturwissenschaft'!$A$8:$E$17,4,FALSE()),0),45),IF(Formular!$E$7=STG!$A$11,LEFT(TEXT(VLOOKUP(Formular!J41,'German Linguistik'!$A$8:$E$17,3,FALSE()),0)&amp;"/"&amp;TEXT(VLOOKUP(Formular!J41,'German Linguistik'!$A$8:$E$17,4,FALSE()),0),45),IF(Formular!$E$7=STG!$A$12,LEFT(TEXT(VLOOKUP(Formular!J41,'Französiche Sprache und Kultur'!$A$8:$E$22,3,FALSE()),0)&amp;"/"&amp;TEXT(VLOOKUP(Formular!J41,'Französiche Sprache und Kultur'!$A$8:$E$22,4,FALSE()),0),45),IF(Formular!$E$7=STG!$A$13,LEFT(TEXT(VLOOKUP(Formular!J41,'Deutsch als Fremdsprache'!$A$8:$E$22,3,FALSE()),0)&amp;"/"&amp;TEXT(VLOOKUP(Formular!J41,'Deutsch als Fremdsprache'!$A$8:$E$22,4,FALSE()),0),45),IF(Formular!$E$7=STG!$A$14,LEFT(TEXT(VLOOKUP(Formular!J41,'Christliche Studien'!$A$8:$E$18,3,FALSE()),0)&amp;"/"&amp;TEXT(VLOOKUP(Formular!J41,'Christliche Studien'!$A$8:$E$18,4,FALSE()),0),45),IF(Formular!$E$7=STG!$A$15,LEFT(TEXT(VLOOKUP(Formular!J41,'Angl. Studies-English Ling.'!$A$9:$E$26,3,FALSE()),0)&amp;"/"&amp;TEXT(VLOOKUP(Formular!J41,'Angl. Studies-English Ling.'!$A$9:$E$26,4,FALSE()),0),45),IF(Formular!$E$7=STG!$A$16,LEFT(TEXT(VLOOKUP(Formular!J41,'Angl. Studies-PCS'!$A$8:$E$22,3,FALSE()),0)&amp;"/"&amp;TEXT(VLOOKUP(Formular!J41,'Angl. Studies-PCS'!$A$8:$E$22,4,FALSE()),0),45),IF(Formular!$E$7=STG!$A$17,LEFT(TEXT(VLOOKUP(Formular!J41,'Angl. Studies-AMS'!$A$8:$E$20,3,FALSE()),0)&amp;"/"&amp;TEXT(VLOOKUP(Formular!J41,'Angl. Studies-AMS'!$A$8:$E$20,4,FALSE()),0),45),IF(Formular!$E$7=STG!$A$18,LEFT(TEXT(VLOOKUP(Formular!J41,'Theorie des Sozialen-Soziologie'!$A$8:$E$24,3,FALSE()),0)&amp;"/"&amp;TEXT(VLOOKUP(Formular!J41,'Theorie des Sozialen-Soziologie'!$A$8:$E$24,4,FALSE()),0),45),IF(Formular!$E$7=STG!$A$19,LEFT(TEXT(VLOOKUP(Formular!J41,'Theorie des Sozialen-Philo'!$A$8:$E$25,3,FALSE()),0)&amp;"/"&amp;TEXT(VLOOKUP(Formular!J41,'Theorie des Sozialen-Philo'!$A$8:$E$25,4,FALSE()),0),45),IF(Formular!$E$7=STG!$A$20,LEFT(TEXT(VLOOKUP(Formular!J41,Kommunikationswissenschaft!$A$10:$E$42,3,FALSE()),0)&amp;"/"&amp;TEXT(VLOOKUP(Formular!J41,Kommunikationswissenschaft!$A$10:$E$42,4,FALSE()),0),45))))))))))))))))))),"")</f>
        <v/>
      </c>
      <c r="L41" s="13"/>
      <c r="M41" s="24" t="str">
        <f>IF(OR(J41="",L41="A",L41="B",L41="C",L41="D"),"",IF(J41&gt;0,IF(Formular!$E$7=STG!$A$3,VLOOKUP(Formular!J41,'Spanische Sprache und Kultur'!$A$8:$E$22,5,FALSE()),IF(Formular!$E$7=STG!$A$4,VLOOKUP(Formular!J41,Philosophie!$A$9:$E$43,5,FALSE()),IF(Formular!$E$7=STG!$A$5,VLOOKUP(Formular!J41,Niederlandistik!$A$9:$E$26,5,FALSE()),IF(Formular!$E$7=STG!$A$6,VLOOKUP(Formular!J41,'Literatur und Medienpraxis'!$A$8:$E$15,5,FALSE()),IF(Formular!$E$7=STG!$A$7,VLOOKUP(Formular!J41,'Geschichtspraxis interkulturell'!$A$8:$E$19,5,FALSE()),IF(Formular!$E$7=STG!$A$8,VLOOKUP(Formular!J41,Geschichte!$A$8:$E$15,5,FALSE()),IF(Formular!$E$7=STG!$A$9,VLOOKUP(Formular!J41,'Germanistik Mediävistik'!$A$8:$E$17,5,FALSE()),IF(Formular!$E$7=STG!$A$10,VLOOKUP(Formular!J41,'German Literaturwissenschaft'!$A$8:$E$17,5,FALSE()),IF(Formular!$E$7=STG!$A$11,VLOOKUP(Formular!J41,'German Linguistik'!$A$8:$E$17,5,FALSE()),IF(Formular!$E$7=STG!$A$12,VLOOKUP(Formular!J41,'Französiche Sprache und Kultur'!$A$8:$E$22,5,FALSE()),IF(Formular!$E$7=STG!$A$13,VLOOKUP(Formular!J41,'Deutsch als Fremdsprache'!$A$8:$E$22,5,FALSE()),IF(Formular!$E$7=STG!$A$14,VLOOKUP(Formular!J41,'Christliche Studien'!$A$8:$E$18,5,FALSE()),IF(Formular!$E$7=STG!$A$15,VLOOKUP(Formular!J41,'Angl. Studies-English Ling.'!$A$9:$E$26,5,FALSE()),IF(Formular!$E$7=STG!$A$16,VLOOKUP(Formular!J41,'Angl. Studies-PCS'!$A$8:$E$22,5,FALSE()),IF(Formular!$E$7=STG!$A$17,VLOOKUP(Formular!J41,'Angl. Studies-AMS'!$A$8:$E$20,5,FALSE()),IF(Formular!$E$7=STG!$A$18,VLOOKUP(Formular!J41,'Theorie des Sozialen-Soziologie'!$A$8:$E$24,5,FALSE()),IF(Formular!$E$7=STG!$A$19,VLOOKUP(Formular!J41,'Theorie des Sozialen-Philo'!$A$8:$E$25,5,FALSE()),IF(Formular!$E$7=STG!$A$20,VLOOKUP(Formular!J41,Kommunikationswissenschaft!$A$10:$E$42,5,FALSE()))))))))))))))))))),""))</f>
        <v/>
      </c>
      <c r="N41" s="22"/>
      <c r="O41" s="23"/>
    </row>
    <row r="42" spans="2:15" x14ac:dyDescent="0.25">
      <c r="B42" s="87"/>
      <c r="C42" s="87"/>
      <c r="D42" s="13"/>
      <c r="E42" s="14"/>
      <c r="F42" s="15"/>
      <c r="G42" s="16"/>
      <c r="H42" s="17"/>
      <c r="I42" s="18" t="str">
        <f>IF(H42&gt;0,IF(Formular!$E$7=STG!$A$3,VLOOKUP(Formular!H42,'Spanische Sprache und Kultur'!$A$8:$E$22,4,FALSE()),IF(Formular!$E$7=STG!$A$4,VLOOKUP(Formular!H42,Philosophie!$A$9:$E$43,4,FALSE()),IF(Formular!$E$7=STG!$A$5,VLOOKUP(Formular!H42,Niederlandistik!$A$9:$E$26,4,FALSE()),IF(Formular!$E$7=STG!$A$6,VLOOKUP(Formular!H42,'Literatur und Medienpraxis'!$A$8:$E$15,4,FALSE()),IF(Formular!$E$7=STG!$A$7,VLOOKUP(Formular!H42,'Geschichtspraxis interkulturell'!$A$8:$E$19,4,FALSE()),IF(Formular!$E$7=STG!$A$8,VLOOKUP(Formular!H42,Geschichte!$A$8:$E$15,4,FALSE()),IF(Formular!$E$7=STG!$A$9,VLOOKUP(Formular!H42,'Germanistik Mediävistik'!$A$8:$E$17,4,FALSE()),IF(Formular!$E$7=STG!$A$10,VLOOKUP(Formular!H42,'German Literaturwissenschaft'!$A$8:$E$17,4,FALSE()),IF(Formular!$E$7=STG!$A$11,VLOOKUP(Formular!H42,'German Linguistik'!$A$8:$E$17,4,FALSE()),IF(Formular!$E$7=STG!$A$12,VLOOKUP(Formular!H42,'Französiche Sprache und Kultur'!$A$8:$E$22,4,FALSE()),IF(Formular!$E$7=STG!$A$13,VLOOKUP(Formular!H42,'Deutsch als Fremdsprache'!$A$8:$E$22,4,FALSE()),IF(Formular!$E$7=STG!$A$14,VLOOKUP(Formular!H42,'Christliche Studien'!$A$8:$E$18,4,FALSE()),IF(Formular!$E$7=STG!$A$15,VLOOKUP(Formular!H42,'Angl. Studies-English Ling.'!$A$9:$E$26,4,FALSE()),IF(Formular!$E$7=STG!$A$16,VLOOKUP(Formular!H42,'Angl. Studies-PCS'!$A$8:$E$22,4,FALSE()),IF(Formular!$E$7=STG!$A$17,VLOOKUP(Formular!H42,'Angl. Studies-AMS'!$A$8:$E$20,4,FALSE()),IF(Formular!$E$7=STG!$A$18,VLOOKUP(Formular!H42,'Theorie des Sozialen-Soziologie'!$A$8:$E$24,4,FALSE()),IF(Formular!$E$7=STG!$A$19,VLOOKUP(Formular!H42,'Theorie des Sozialen-Philo'!$A$8:$E$25,4,FALSE()),IF(Formular!$E$7=STG!$A$20,VLOOKUP(Formular!H42,Kommunikationswissenschaft!$A$10:$E$42,4,FALSE()))))))))))))))))))),"")</f>
        <v/>
      </c>
      <c r="J42" s="19"/>
      <c r="K42" s="20" t="str">
        <f>IF(J42&gt;0,IF(Formular!$E$7=STG!$A$3,LEFT(TEXT(VLOOKUP(Formular!J42,'Spanische Sprache und Kultur'!$A$8:$E$22,3,FALSE()),0)&amp;"/"&amp;TEXT(VLOOKUP(Formular!J42,'Spanische Sprache und Kultur'!$A$8:$E$22,4,FALSE()),0),45),IF(Formular!$E$7=STG!$A$4,LEFT(TEXT(VLOOKUP(Formular!J42,Philosophie!$A$9:$E$43,3,FALSE()),0)&amp;"/"&amp;TEXT(VLOOKUP(Formular!J42,Philosophie!$A$9:$E$43,4,FALSE()),0),45),IF(Formular!$E$7=STG!$A$5,LEFT(TEXT(VLOOKUP(Formular!J42,Niederlandistik!$A$9:$E$26,3,FALSE()),0)&amp;"/"&amp;TEXT(VLOOKUP(Formular!J42,Niederlandistik!$A$9:$E$26,4,FALSE()),0),45),IF(Formular!$E$7=STG!$A$6,LEFT(TEXT(VLOOKUP(Formular!J42,'Literatur und Medienpraxis'!$A$8:$E$15,3,FALSE()),0)&amp;"/"&amp;TEXT(VLOOKUP(Formular!J42,'Literatur und Medienpraxis'!$A$8:$E$15,4,FALSE()),0),45),IF(Formular!$E$7=STG!$A$7,LEFT(TEXT(VLOOKUP(Formular!J42,'Geschichtspraxis interkulturell'!$A$8:$E$19,3,FALSE()),0)&amp;"/"&amp;TEXT(VLOOKUP(Formular!J42,'Geschichtspraxis interkulturell'!$A$8:$E$19,4,FALSE()),0),45),IF(Formular!$E$7=STG!$A$8,LEFT(TEXT(VLOOKUP(Formular!J42,Geschichte!$A$8:$E$15,3,FALSE()),0)&amp;"/"&amp;TEXT(VLOOKUP(Formular!J42,Geschichte!$A$8:$E$15,4,FALSE()),0),45),IF(Formular!$E$7=STG!$A$9,LEFT(TEXT(VLOOKUP(Formular!J42,'Germanistik Mediävistik'!$A$8:$E$17,3,FALSE()),0)&amp;"/"&amp;TEXT(VLOOKUP(Formular!J42,'Germanistik Mediävistik'!$A$8:$E$17,4,FALSE()),0),45),IF(Formular!$E$7=STG!$A$10,LEFT(TEXT(VLOOKUP(Formular!J42,'German Literaturwissenschaft'!$A$8:$E$17,3,FALSE()),0)&amp;"/"&amp;TEXT(VLOOKUP(Formular!J42,'German Literaturwissenschaft'!$A$8:$E$17,4,FALSE()),0),45),IF(Formular!$E$7=STG!$A$11,LEFT(TEXT(VLOOKUP(Formular!J42,'German Linguistik'!$A$8:$E$17,3,FALSE()),0)&amp;"/"&amp;TEXT(VLOOKUP(Formular!J42,'German Linguistik'!$A$8:$E$17,4,FALSE()),0),45),IF(Formular!$E$7=STG!$A$12,LEFT(TEXT(VLOOKUP(Formular!J42,'Französiche Sprache und Kultur'!$A$8:$E$22,3,FALSE()),0)&amp;"/"&amp;TEXT(VLOOKUP(Formular!J42,'Französiche Sprache und Kultur'!$A$8:$E$22,4,FALSE()),0),45),IF(Formular!$E$7=STG!$A$13,LEFT(TEXT(VLOOKUP(Formular!J42,'Deutsch als Fremdsprache'!$A$8:$E$22,3,FALSE()),0)&amp;"/"&amp;TEXT(VLOOKUP(Formular!J42,'Deutsch als Fremdsprache'!$A$8:$E$22,4,FALSE()),0),45),IF(Formular!$E$7=STG!$A$14,LEFT(TEXT(VLOOKUP(Formular!J42,'Christliche Studien'!$A$8:$E$18,3,FALSE()),0)&amp;"/"&amp;TEXT(VLOOKUP(Formular!J42,'Christliche Studien'!$A$8:$E$18,4,FALSE()),0),45),IF(Formular!$E$7=STG!$A$15,LEFT(TEXT(VLOOKUP(Formular!J42,'Angl. Studies-English Ling.'!$A$9:$E$26,3,FALSE()),0)&amp;"/"&amp;TEXT(VLOOKUP(Formular!J42,'Angl. Studies-English Ling.'!$A$9:$E$26,4,FALSE()),0),45),IF(Formular!$E$7=STG!$A$16,LEFT(TEXT(VLOOKUP(Formular!J42,'Angl. Studies-PCS'!$A$8:$E$22,3,FALSE()),0)&amp;"/"&amp;TEXT(VLOOKUP(Formular!J42,'Angl. Studies-PCS'!$A$8:$E$22,4,FALSE()),0),45),IF(Formular!$E$7=STG!$A$17,LEFT(TEXT(VLOOKUP(Formular!J42,'Angl. Studies-AMS'!$A$8:$E$20,3,FALSE()),0)&amp;"/"&amp;TEXT(VLOOKUP(Formular!J42,'Angl. Studies-AMS'!$A$8:$E$20,4,FALSE()),0),45),IF(Formular!$E$7=STG!$A$18,LEFT(TEXT(VLOOKUP(Formular!J42,'Theorie des Sozialen-Soziologie'!$A$8:$E$24,3,FALSE()),0)&amp;"/"&amp;TEXT(VLOOKUP(Formular!J42,'Theorie des Sozialen-Soziologie'!$A$8:$E$24,4,FALSE()),0),45),IF(Formular!$E$7=STG!$A$19,LEFT(TEXT(VLOOKUP(Formular!J42,'Theorie des Sozialen-Philo'!$A$8:$E$25,3,FALSE()),0)&amp;"/"&amp;TEXT(VLOOKUP(Formular!J42,'Theorie des Sozialen-Philo'!$A$8:$E$25,4,FALSE()),0),45),IF(Formular!$E$7=STG!$A$20,LEFT(TEXT(VLOOKUP(Formular!J42,Kommunikationswissenschaft!$A$10:$E$42,3,FALSE()),0)&amp;"/"&amp;TEXT(VLOOKUP(Formular!J42,Kommunikationswissenschaft!$A$10:$E$42,4,FALSE()),0),45))))))))))))))))))),"")</f>
        <v/>
      </c>
      <c r="L42" s="13"/>
      <c r="M42" s="24" t="str">
        <f>IF(OR(J42="",L42="A",L42="B",L42="C",L42="D"),"",IF(J42&gt;0,IF(Formular!$E$7=STG!$A$3,VLOOKUP(Formular!J42,'Spanische Sprache und Kultur'!$A$8:$E$22,5,FALSE()),IF(Formular!$E$7=STG!$A$4,VLOOKUP(Formular!J42,Philosophie!$A$9:$E$43,5,FALSE()),IF(Formular!$E$7=STG!$A$5,VLOOKUP(Formular!J42,Niederlandistik!$A$9:$E$26,5,FALSE()),IF(Formular!$E$7=STG!$A$6,VLOOKUP(Formular!J42,'Literatur und Medienpraxis'!$A$8:$E$15,5,FALSE()),IF(Formular!$E$7=STG!$A$7,VLOOKUP(Formular!J42,'Geschichtspraxis interkulturell'!$A$8:$E$19,5,FALSE()),IF(Formular!$E$7=STG!$A$8,VLOOKUP(Formular!J42,Geschichte!$A$8:$E$15,5,FALSE()),IF(Formular!$E$7=STG!$A$9,VLOOKUP(Formular!J42,'Germanistik Mediävistik'!$A$8:$E$17,5,FALSE()),IF(Formular!$E$7=STG!$A$10,VLOOKUP(Formular!J42,'German Literaturwissenschaft'!$A$8:$E$17,5,FALSE()),IF(Formular!$E$7=STG!$A$11,VLOOKUP(Formular!J42,'German Linguistik'!$A$8:$E$17,5,FALSE()),IF(Formular!$E$7=STG!$A$12,VLOOKUP(Formular!J42,'Französiche Sprache und Kultur'!$A$8:$E$22,5,FALSE()),IF(Formular!$E$7=STG!$A$13,VLOOKUP(Formular!J42,'Deutsch als Fremdsprache'!$A$8:$E$22,5,FALSE()),IF(Formular!$E$7=STG!$A$14,VLOOKUP(Formular!J42,'Christliche Studien'!$A$8:$E$18,5,FALSE()),IF(Formular!$E$7=STG!$A$15,VLOOKUP(Formular!J42,'Angl. Studies-English Ling.'!$A$9:$E$26,5,FALSE()),IF(Formular!$E$7=STG!$A$16,VLOOKUP(Formular!J42,'Angl. Studies-PCS'!$A$8:$E$22,5,FALSE()),IF(Formular!$E$7=STG!$A$17,VLOOKUP(Formular!J42,'Angl. Studies-AMS'!$A$8:$E$20,5,FALSE()),IF(Formular!$E$7=STG!$A$18,VLOOKUP(Formular!J42,'Theorie des Sozialen-Soziologie'!$A$8:$E$24,5,FALSE()),IF(Formular!$E$7=STG!$A$19,VLOOKUP(Formular!J42,'Theorie des Sozialen-Philo'!$A$8:$E$25,5,FALSE()),IF(Formular!$E$7=STG!$A$20,VLOOKUP(Formular!J42,Kommunikationswissenschaft!$A$10:$E$42,5,FALSE()))))))))))))))))))),""))</f>
        <v/>
      </c>
      <c r="N42" s="22"/>
      <c r="O42" s="23"/>
    </row>
    <row r="43" spans="2:15" x14ac:dyDescent="0.25">
      <c r="B43" s="87"/>
      <c r="C43" s="87"/>
      <c r="D43" s="13"/>
      <c r="E43" s="14"/>
      <c r="F43" s="15"/>
      <c r="G43" s="16"/>
      <c r="H43" s="17"/>
      <c r="I43" s="18" t="str">
        <f>IF(H43&gt;0,IF(Formular!$E$7=STG!$A$3,VLOOKUP(Formular!H43,'Spanische Sprache und Kultur'!$A$8:$E$22,4,FALSE()),IF(Formular!$E$7=STG!$A$4,VLOOKUP(Formular!H43,Philosophie!$A$9:$E$43,4,FALSE()),IF(Formular!$E$7=STG!$A$5,VLOOKUP(Formular!H43,Niederlandistik!$A$9:$E$26,4,FALSE()),IF(Formular!$E$7=STG!$A$6,VLOOKUP(Formular!H43,'Literatur und Medienpraxis'!$A$8:$E$15,4,FALSE()),IF(Formular!$E$7=STG!$A$7,VLOOKUP(Formular!H43,'Geschichtspraxis interkulturell'!$A$8:$E$19,4,FALSE()),IF(Formular!$E$7=STG!$A$8,VLOOKUP(Formular!H43,Geschichte!$A$8:$E$15,4,FALSE()),IF(Formular!$E$7=STG!$A$9,VLOOKUP(Formular!H43,'Germanistik Mediävistik'!$A$8:$E$17,4,FALSE()),IF(Formular!$E$7=STG!$A$10,VLOOKUP(Formular!H43,'German Literaturwissenschaft'!$A$8:$E$17,4,FALSE()),IF(Formular!$E$7=STG!$A$11,VLOOKUP(Formular!H43,'German Linguistik'!$A$8:$E$17,4,FALSE()),IF(Formular!$E$7=STG!$A$12,VLOOKUP(Formular!H43,'Französiche Sprache und Kultur'!$A$8:$E$22,4,FALSE()),IF(Formular!$E$7=STG!$A$13,VLOOKUP(Formular!H43,'Deutsch als Fremdsprache'!$A$8:$E$22,4,FALSE()),IF(Formular!$E$7=STG!$A$14,VLOOKUP(Formular!H43,'Christliche Studien'!$A$8:$E$18,4,FALSE()),IF(Formular!$E$7=STG!$A$15,VLOOKUP(Formular!H43,'Angl. Studies-English Ling.'!$A$9:$E$26,4,FALSE()),IF(Formular!$E$7=STG!$A$16,VLOOKUP(Formular!H43,'Angl. Studies-PCS'!$A$8:$E$22,4,FALSE()),IF(Formular!$E$7=STG!$A$17,VLOOKUP(Formular!H43,'Angl. Studies-AMS'!$A$8:$E$20,4,FALSE()),IF(Formular!$E$7=STG!$A$18,VLOOKUP(Formular!H43,'Theorie des Sozialen-Soziologie'!$A$8:$E$24,4,FALSE()),IF(Formular!$E$7=STG!$A$19,VLOOKUP(Formular!H43,'Theorie des Sozialen-Philo'!$A$8:$E$25,4,FALSE()),IF(Formular!$E$7=STG!$A$20,VLOOKUP(Formular!H43,Kommunikationswissenschaft!$A$10:$E$42,4,FALSE()))))))))))))))))))),"")</f>
        <v/>
      </c>
      <c r="J43" s="19"/>
      <c r="K43" s="20" t="str">
        <f>IF(J43&gt;0,IF(Formular!$E$7=STG!$A$3,LEFT(TEXT(VLOOKUP(Formular!J43,'Spanische Sprache und Kultur'!$A$8:$E$22,3,FALSE()),0)&amp;"/"&amp;TEXT(VLOOKUP(Formular!J43,'Spanische Sprache und Kultur'!$A$8:$E$22,4,FALSE()),0),45),IF(Formular!$E$7=STG!$A$4,LEFT(TEXT(VLOOKUP(Formular!J43,Philosophie!$A$9:$E$43,3,FALSE()),0)&amp;"/"&amp;TEXT(VLOOKUP(Formular!J43,Philosophie!$A$9:$E$43,4,FALSE()),0),45),IF(Formular!$E$7=STG!$A$5,LEFT(TEXT(VLOOKUP(Formular!J43,Niederlandistik!$A$9:$E$26,3,FALSE()),0)&amp;"/"&amp;TEXT(VLOOKUP(Formular!J43,Niederlandistik!$A$9:$E$26,4,FALSE()),0),45),IF(Formular!$E$7=STG!$A$6,LEFT(TEXT(VLOOKUP(Formular!J43,'Literatur und Medienpraxis'!$A$8:$E$15,3,FALSE()),0)&amp;"/"&amp;TEXT(VLOOKUP(Formular!J43,'Literatur und Medienpraxis'!$A$8:$E$15,4,FALSE()),0),45),IF(Formular!$E$7=STG!$A$7,LEFT(TEXT(VLOOKUP(Formular!J43,'Geschichtspraxis interkulturell'!$A$8:$E$19,3,FALSE()),0)&amp;"/"&amp;TEXT(VLOOKUP(Formular!J43,'Geschichtspraxis interkulturell'!$A$8:$E$19,4,FALSE()),0),45),IF(Formular!$E$7=STG!$A$8,LEFT(TEXT(VLOOKUP(Formular!J43,Geschichte!$A$8:$E$15,3,FALSE()),0)&amp;"/"&amp;TEXT(VLOOKUP(Formular!J43,Geschichte!$A$8:$E$15,4,FALSE()),0),45),IF(Formular!$E$7=STG!$A$9,LEFT(TEXT(VLOOKUP(Formular!J43,'Germanistik Mediävistik'!$A$8:$E$17,3,FALSE()),0)&amp;"/"&amp;TEXT(VLOOKUP(Formular!J43,'Germanistik Mediävistik'!$A$8:$E$17,4,FALSE()),0),45),IF(Formular!$E$7=STG!$A$10,LEFT(TEXT(VLOOKUP(Formular!J43,'German Literaturwissenschaft'!$A$8:$E$17,3,FALSE()),0)&amp;"/"&amp;TEXT(VLOOKUP(Formular!J43,'German Literaturwissenschaft'!$A$8:$E$17,4,FALSE()),0),45),IF(Formular!$E$7=STG!$A$11,LEFT(TEXT(VLOOKUP(Formular!J43,'German Linguistik'!$A$8:$E$17,3,FALSE()),0)&amp;"/"&amp;TEXT(VLOOKUP(Formular!J43,'German Linguistik'!$A$8:$E$17,4,FALSE()),0),45),IF(Formular!$E$7=STG!$A$12,LEFT(TEXT(VLOOKUP(Formular!J43,'Französiche Sprache und Kultur'!$A$8:$E$22,3,FALSE()),0)&amp;"/"&amp;TEXT(VLOOKUP(Formular!J43,'Französiche Sprache und Kultur'!$A$8:$E$22,4,FALSE()),0),45),IF(Formular!$E$7=STG!$A$13,LEFT(TEXT(VLOOKUP(Formular!J43,'Deutsch als Fremdsprache'!$A$8:$E$22,3,FALSE()),0)&amp;"/"&amp;TEXT(VLOOKUP(Formular!J43,'Deutsch als Fremdsprache'!$A$8:$E$22,4,FALSE()),0),45),IF(Formular!$E$7=STG!$A$14,LEFT(TEXT(VLOOKUP(Formular!J43,'Christliche Studien'!$A$8:$E$18,3,FALSE()),0)&amp;"/"&amp;TEXT(VLOOKUP(Formular!J43,'Christliche Studien'!$A$8:$E$18,4,FALSE()),0),45),IF(Formular!$E$7=STG!$A$15,LEFT(TEXT(VLOOKUP(Formular!J43,'Angl. Studies-English Ling.'!$A$9:$E$26,3,FALSE()),0)&amp;"/"&amp;TEXT(VLOOKUP(Formular!J43,'Angl. Studies-English Ling.'!$A$9:$E$26,4,FALSE()),0),45),IF(Formular!$E$7=STG!$A$16,LEFT(TEXT(VLOOKUP(Formular!J43,'Angl. Studies-PCS'!$A$8:$E$22,3,FALSE()),0)&amp;"/"&amp;TEXT(VLOOKUP(Formular!J43,'Angl. Studies-PCS'!$A$8:$E$22,4,FALSE()),0),45),IF(Formular!$E$7=STG!$A$17,LEFT(TEXT(VLOOKUP(Formular!J43,'Angl. Studies-AMS'!$A$8:$E$20,3,FALSE()),0)&amp;"/"&amp;TEXT(VLOOKUP(Formular!J43,'Angl. Studies-AMS'!$A$8:$E$20,4,FALSE()),0),45),IF(Formular!$E$7=STG!$A$18,LEFT(TEXT(VLOOKUP(Formular!J43,'Theorie des Sozialen-Soziologie'!$A$8:$E$24,3,FALSE()),0)&amp;"/"&amp;TEXT(VLOOKUP(Formular!J43,'Theorie des Sozialen-Soziologie'!$A$8:$E$24,4,FALSE()),0),45),IF(Formular!$E$7=STG!$A$19,LEFT(TEXT(VLOOKUP(Formular!J43,'Theorie des Sozialen-Philo'!$A$8:$E$25,3,FALSE()),0)&amp;"/"&amp;TEXT(VLOOKUP(Formular!J43,'Theorie des Sozialen-Philo'!$A$8:$E$25,4,FALSE()),0),45),IF(Formular!$E$7=STG!$A$20,LEFT(TEXT(VLOOKUP(Formular!J43,Kommunikationswissenschaft!$A$10:$E$42,3,FALSE()),0)&amp;"/"&amp;TEXT(VLOOKUP(Formular!J43,Kommunikationswissenschaft!$A$10:$E$42,4,FALSE()),0),45))))))))))))))))))),"")</f>
        <v/>
      </c>
      <c r="L43" s="13"/>
      <c r="M43" s="24" t="str">
        <f>IF(OR(J43="",L43="A",L43="B",L43="C",L43="D"),"",IF(J43&gt;0,IF(Formular!$E$7=STG!$A$3,VLOOKUP(Formular!J43,'Spanische Sprache und Kultur'!$A$8:$E$22,5,FALSE()),IF(Formular!$E$7=STG!$A$4,VLOOKUP(Formular!J43,Philosophie!$A$9:$E$43,5,FALSE()),IF(Formular!$E$7=STG!$A$5,VLOOKUP(Formular!J43,Niederlandistik!$A$9:$E$26,5,FALSE()),IF(Formular!$E$7=STG!$A$6,VLOOKUP(Formular!J43,'Literatur und Medienpraxis'!$A$8:$E$15,5,FALSE()),IF(Formular!$E$7=STG!$A$7,VLOOKUP(Formular!J43,'Geschichtspraxis interkulturell'!$A$8:$E$19,5,FALSE()),IF(Formular!$E$7=STG!$A$8,VLOOKUP(Formular!J43,Geschichte!$A$8:$E$15,5,FALSE()),IF(Formular!$E$7=STG!$A$9,VLOOKUP(Formular!J43,'Germanistik Mediävistik'!$A$8:$E$17,5,FALSE()),IF(Formular!$E$7=STG!$A$10,VLOOKUP(Formular!J43,'German Literaturwissenschaft'!$A$8:$E$17,5,FALSE()),IF(Formular!$E$7=STG!$A$11,VLOOKUP(Formular!J43,'German Linguistik'!$A$8:$E$17,5,FALSE()),IF(Formular!$E$7=STG!$A$12,VLOOKUP(Formular!J43,'Französiche Sprache und Kultur'!$A$8:$E$22,5,FALSE()),IF(Formular!$E$7=STG!$A$13,VLOOKUP(Formular!J43,'Deutsch als Fremdsprache'!$A$8:$E$22,5,FALSE()),IF(Formular!$E$7=STG!$A$14,VLOOKUP(Formular!J43,'Christliche Studien'!$A$8:$E$18,5,FALSE()),IF(Formular!$E$7=STG!$A$15,VLOOKUP(Formular!J43,'Angl. Studies-English Ling.'!$A$9:$E$26,5,FALSE()),IF(Formular!$E$7=STG!$A$16,VLOOKUP(Formular!J43,'Angl. Studies-PCS'!$A$8:$E$22,5,FALSE()),IF(Formular!$E$7=STG!$A$17,VLOOKUP(Formular!J43,'Angl. Studies-AMS'!$A$8:$E$20,5,FALSE()),IF(Formular!$E$7=STG!$A$18,VLOOKUP(Formular!J43,'Theorie des Sozialen-Soziologie'!$A$8:$E$24,5,FALSE()),IF(Formular!$E$7=STG!$A$19,VLOOKUP(Formular!J43,'Theorie des Sozialen-Philo'!$A$8:$E$25,5,FALSE()),IF(Formular!$E$7=STG!$A$20,VLOOKUP(Formular!J43,Kommunikationswissenschaft!$A$10:$E$42,5,FALSE()))))))))))))))))))),""))</f>
        <v/>
      </c>
      <c r="N43" s="22"/>
      <c r="O43" s="23"/>
    </row>
    <row r="44" spans="2:15" x14ac:dyDescent="0.25">
      <c r="B44" s="87"/>
      <c r="C44" s="87"/>
      <c r="D44" s="13"/>
      <c r="E44" s="14"/>
      <c r="F44" s="15"/>
      <c r="G44" s="16"/>
      <c r="H44" s="17"/>
      <c r="I44" s="18" t="str">
        <f>IF(H44&gt;0,IF(Formular!$E$7=STG!$A$3,VLOOKUP(Formular!H44,'Spanische Sprache und Kultur'!$A$8:$E$22,4,FALSE()),IF(Formular!$E$7=STG!$A$4,VLOOKUP(Formular!H44,Philosophie!$A$9:$E$43,4,FALSE()),IF(Formular!$E$7=STG!$A$5,VLOOKUP(Formular!H44,Niederlandistik!$A$9:$E$26,4,FALSE()),IF(Formular!$E$7=STG!$A$6,VLOOKUP(Formular!H44,'Literatur und Medienpraxis'!$A$8:$E$15,4,FALSE()),IF(Formular!$E$7=STG!$A$7,VLOOKUP(Formular!H44,'Geschichtspraxis interkulturell'!$A$8:$E$19,4,FALSE()),IF(Formular!$E$7=STG!$A$8,VLOOKUP(Formular!H44,Geschichte!$A$8:$E$15,4,FALSE()),IF(Formular!$E$7=STG!$A$9,VLOOKUP(Formular!H44,'Germanistik Mediävistik'!$A$8:$E$17,4,FALSE()),IF(Formular!$E$7=STG!$A$10,VLOOKUP(Formular!H44,'German Literaturwissenschaft'!$A$8:$E$17,4,FALSE()),IF(Formular!$E$7=STG!$A$11,VLOOKUP(Formular!H44,'German Linguistik'!$A$8:$E$17,4,FALSE()),IF(Formular!$E$7=STG!$A$12,VLOOKUP(Formular!H44,'Französiche Sprache und Kultur'!$A$8:$E$22,4,FALSE()),IF(Formular!$E$7=STG!$A$13,VLOOKUP(Formular!H44,'Deutsch als Fremdsprache'!$A$8:$E$22,4,FALSE()),IF(Formular!$E$7=STG!$A$14,VLOOKUP(Formular!H44,'Christliche Studien'!$A$8:$E$18,4,FALSE()),IF(Formular!$E$7=STG!$A$15,VLOOKUP(Formular!H44,'Angl. Studies-English Ling.'!$A$9:$E$26,4,FALSE()),IF(Formular!$E$7=STG!$A$16,VLOOKUP(Formular!H44,'Angl. Studies-PCS'!$A$8:$E$22,4,FALSE()),IF(Formular!$E$7=STG!$A$17,VLOOKUP(Formular!H44,'Angl. Studies-AMS'!$A$8:$E$20,4,FALSE()),IF(Formular!$E$7=STG!$A$18,VLOOKUP(Formular!H44,'Theorie des Sozialen-Soziologie'!$A$8:$E$24,4,FALSE()),IF(Formular!$E$7=STG!$A$19,VLOOKUP(Formular!H44,'Theorie des Sozialen-Philo'!$A$8:$E$25,4,FALSE()),IF(Formular!$E$7=STG!$A$20,VLOOKUP(Formular!H44,Kommunikationswissenschaft!$A$10:$E$42,4,FALSE()))))))))))))))))))),"")</f>
        <v/>
      </c>
      <c r="J44" s="19"/>
      <c r="K44" s="20" t="str">
        <f>IF(J44&gt;0,IF(Formular!$E$7=STG!$A$3,LEFT(TEXT(VLOOKUP(Formular!J44,'Spanische Sprache und Kultur'!$A$8:$E$22,3,FALSE()),0)&amp;"/"&amp;TEXT(VLOOKUP(Formular!J44,'Spanische Sprache und Kultur'!$A$8:$E$22,4,FALSE()),0),45),IF(Formular!$E$7=STG!$A$4,LEFT(TEXT(VLOOKUP(Formular!J44,Philosophie!$A$9:$E$43,3,FALSE()),0)&amp;"/"&amp;TEXT(VLOOKUP(Formular!J44,Philosophie!$A$9:$E$43,4,FALSE()),0),45),IF(Formular!$E$7=STG!$A$5,LEFT(TEXT(VLOOKUP(Formular!J44,Niederlandistik!$A$9:$E$26,3,FALSE()),0)&amp;"/"&amp;TEXT(VLOOKUP(Formular!J44,Niederlandistik!$A$9:$E$26,4,FALSE()),0),45),IF(Formular!$E$7=STG!$A$6,LEFT(TEXT(VLOOKUP(Formular!J44,'Literatur und Medienpraxis'!$A$8:$E$15,3,FALSE()),0)&amp;"/"&amp;TEXT(VLOOKUP(Formular!J44,'Literatur und Medienpraxis'!$A$8:$E$15,4,FALSE()),0),45),IF(Formular!$E$7=STG!$A$7,LEFT(TEXT(VLOOKUP(Formular!J44,'Geschichtspraxis interkulturell'!$A$8:$E$19,3,FALSE()),0)&amp;"/"&amp;TEXT(VLOOKUP(Formular!J44,'Geschichtspraxis interkulturell'!$A$8:$E$19,4,FALSE()),0),45),IF(Formular!$E$7=STG!$A$8,LEFT(TEXT(VLOOKUP(Formular!J44,Geschichte!$A$8:$E$15,3,FALSE()),0)&amp;"/"&amp;TEXT(VLOOKUP(Formular!J44,Geschichte!$A$8:$E$15,4,FALSE()),0),45),IF(Formular!$E$7=STG!$A$9,LEFT(TEXT(VLOOKUP(Formular!J44,'Germanistik Mediävistik'!$A$8:$E$17,3,FALSE()),0)&amp;"/"&amp;TEXT(VLOOKUP(Formular!J44,'Germanistik Mediävistik'!$A$8:$E$17,4,FALSE()),0),45),IF(Formular!$E$7=STG!$A$10,LEFT(TEXT(VLOOKUP(Formular!J44,'German Literaturwissenschaft'!$A$8:$E$17,3,FALSE()),0)&amp;"/"&amp;TEXT(VLOOKUP(Formular!J44,'German Literaturwissenschaft'!$A$8:$E$17,4,FALSE()),0),45),IF(Formular!$E$7=STG!$A$11,LEFT(TEXT(VLOOKUP(Formular!J44,'German Linguistik'!$A$8:$E$17,3,FALSE()),0)&amp;"/"&amp;TEXT(VLOOKUP(Formular!J44,'German Linguistik'!$A$8:$E$17,4,FALSE()),0),45),IF(Formular!$E$7=STG!$A$12,LEFT(TEXT(VLOOKUP(Formular!J44,'Französiche Sprache und Kultur'!$A$8:$E$22,3,FALSE()),0)&amp;"/"&amp;TEXT(VLOOKUP(Formular!J44,'Französiche Sprache und Kultur'!$A$8:$E$22,4,FALSE()),0),45),IF(Formular!$E$7=STG!$A$13,LEFT(TEXT(VLOOKUP(Formular!J44,'Deutsch als Fremdsprache'!$A$8:$E$22,3,FALSE()),0)&amp;"/"&amp;TEXT(VLOOKUP(Formular!J44,'Deutsch als Fremdsprache'!$A$8:$E$22,4,FALSE()),0),45),IF(Formular!$E$7=STG!$A$14,LEFT(TEXT(VLOOKUP(Formular!J44,'Christliche Studien'!$A$8:$E$18,3,FALSE()),0)&amp;"/"&amp;TEXT(VLOOKUP(Formular!J44,'Christliche Studien'!$A$8:$E$18,4,FALSE()),0),45),IF(Formular!$E$7=STG!$A$15,LEFT(TEXT(VLOOKUP(Formular!J44,'Angl. Studies-English Ling.'!$A$9:$E$26,3,FALSE()),0)&amp;"/"&amp;TEXT(VLOOKUP(Formular!J44,'Angl. Studies-English Ling.'!$A$9:$E$26,4,FALSE()),0),45),IF(Formular!$E$7=STG!$A$16,LEFT(TEXT(VLOOKUP(Formular!J44,'Angl. Studies-PCS'!$A$8:$E$22,3,FALSE()),0)&amp;"/"&amp;TEXT(VLOOKUP(Formular!J44,'Angl. Studies-PCS'!$A$8:$E$22,4,FALSE()),0),45),IF(Formular!$E$7=STG!$A$17,LEFT(TEXT(VLOOKUP(Formular!J44,'Angl. Studies-AMS'!$A$8:$E$20,3,FALSE()),0)&amp;"/"&amp;TEXT(VLOOKUP(Formular!J44,'Angl. Studies-AMS'!$A$8:$E$20,4,FALSE()),0),45),IF(Formular!$E$7=STG!$A$18,LEFT(TEXT(VLOOKUP(Formular!J44,'Theorie des Sozialen-Soziologie'!$A$8:$E$24,3,FALSE()),0)&amp;"/"&amp;TEXT(VLOOKUP(Formular!J44,'Theorie des Sozialen-Soziologie'!$A$8:$E$24,4,FALSE()),0),45),IF(Formular!$E$7=STG!$A$19,LEFT(TEXT(VLOOKUP(Formular!J44,'Theorie des Sozialen-Philo'!$A$8:$E$25,3,FALSE()),0)&amp;"/"&amp;TEXT(VLOOKUP(Formular!J44,'Theorie des Sozialen-Philo'!$A$8:$E$25,4,FALSE()),0),45),IF(Formular!$E$7=STG!$A$20,LEFT(TEXT(VLOOKUP(Formular!J44,Kommunikationswissenschaft!$A$10:$E$42,3,FALSE()),0)&amp;"/"&amp;TEXT(VLOOKUP(Formular!J44,Kommunikationswissenschaft!$A$10:$E$42,4,FALSE()),0),45))))))))))))))))))),"")</f>
        <v/>
      </c>
      <c r="L44" s="13"/>
      <c r="M44" s="24" t="str">
        <f>IF(OR(J44="",L44="A",L44="B",L44="C",L44="D"),"",IF(J44&gt;0,IF(Formular!$E$7=STG!$A$3,VLOOKUP(Formular!J44,'Spanische Sprache und Kultur'!$A$8:$E$22,5,FALSE()),IF(Formular!$E$7=STG!$A$4,VLOOKUP(Formular!J44,Philosophie!$A$9:$E$43,5,FALSE()),IF(Formular!$E$7=STG!$A$5,VLOOKUP(Formular!J44,Niederlandistik!$A$9:$E$26,5,FALSE()),IF(Formular!$E$7=STG!$A$6,VLOOKUP(Formular!J44,'Literatur und Medienpraxis'!$A$8:$E$15,5,FALSE()),IF(Formular!$E$7=STG!$A$7,VLOOKUP(Formular!J44,'Geschichtspraxis interkulturell'!$A$8:$E$19,5,FALSE()),IF(Formular!$E$7=STG!$A$8,VLOOKUP(Formular!J44,Geschichte!$A$8:$E$15,5,FALSE()),IF(Formular!$E$7=STG!$A$9,VLOOKUP(Formular!J44,'Germanistik Mediävistik'!$A$8:$E$17,5,FALSE()),IF(Formular!$E$7=STG!$A$10,VLOOKUP(Formular!J44,'German Literaturwissenschaft'!$A$8:$E$17,5,FALSE()),IF(Formular!$E$7=STG!$A$11,VLOOKUP(Formular!J44,'German Linguistik'!$A$8:$E$17,5,FALSE()),IF(Formular!$E$7=STG!$A$12,VLOOKUP(Formular!J44,'Französiche Sprache und Kultur'!$A$8:$E$22,5,FALSE()),IF(Formular!$E$7=STG!$A$13,VLOOKUP(Formular!J44,'Deutsch als Fremdsprache'!$A$8:$E$22,5,FALSE()),IF(Formular!$E$7=STG!$A$14,VLOOKUP(Formular!J44,'Christliche Studien'!$A$8:$E$18,5,FALSE()),IF(Formular!$E$7=STG!$A$15,VLOOKUP(Formular!J44,'Angl. Studies-English Ling.'!$A$9:$E$26,5,FALSE()),IF(Formular!$E$7=STG!$A$16,VLOOKUP(Formular!J44,'Angl. Studies-PCS'!$A$8:$E$22,5,FALSE()),IF(Formular!$E$7=STG!$A$17,VLOOKUP(Formular!J44,'Angl. Studies-AMS'!$A$8:$E$20,5,FALSE()),IF(Formular!$E$7=STG!$A$18,VLOOKUP(Formular!J44,'Theorie des Sozialen-Soziologie'!$A$8:$E$24,5,FALSE()),IF(Formular!$E$7=STG!$A$19,VLOOKUP(Formular!J44,'Theorie des Sozialen-Philo'!$A$8:$E$25,5,FALSE()),IF(Formular!$E$7=STG!$A$20,VLOOKUP(Formular!J44,Kommunikationswissenschaft!$A$10:$E$42,5,FALSE()))))))))))))))))))),""))</f>
        <v/>
      </c>
      <c r="N44" s="22"/>
      <c r="O44" s="23"/>
    </row>
    <row r="45" spans="2:15" x14ac:dyDescent="0.25">
      <c r="B45" s="87"/>
      <c r="C45" s="87"/>
      <c r="D45" s="13"/>
      <c r="E45" s="14"/>
      <c r="F45" s="15"/>
      <c r="G45" s="16"/>
      <c r="H45" s="17"/>
      <c r="I45" s="18" t="str">
        <f>IF(H45&gt;0,IF(Formular!$E$7=STG!$A$3,VLOOKUP(Formular!H45,'Spanische Sprache und Kultur'!$A$8:$E$22,4,FALSE()),IF(Formular!$E$7=STG!$A$4,VLOOKUP(Formular!H45,Philosophie!$A$9:$E$43,4,FALSE()),IF(Formular!$E$7=STG!$A$5,VLOOKUP(Formular!H45,Niederlandistik!$A$9:$E$26,4,FALSE()),IF(Formular!$E$7=STG!$A$6,VLOOKUP(Formular!H45,'Literatur und Medienpraxis'!$A$8:$E$15,4,FALSE()),IF(Formular!$E$7=STG!$A$7,VLOOKUP(Formular!H45,'Geschichtspraxis interkulturell'!$A$8:$E$19,4,FALSE()),IF(Formular!$E$7=STG!$A$8,VLOOKUP(Formular!H45,Geschichte!$A$8:$E$15,4,FALSE()),IF(Formular!$E$7=STG!$A$9,VLOOKUP(Formular!H45,'Germanistik Mediävistik'!$A$8:$E$17,4,FALSE()),IF(Formular!$E$7=STG!$A$10,VLOOKUP(Formular!H45,'German Literaturwissenschaft'!$A$8:$E$17,4,FALSE()),IF(Formular!$E$7=STG!$A$11,VLOOKUP(Formular!H45,'German Linguistik'!$A$8:$E$17,4,FALSE()),IF(Formular!$E$7=STG!$A$12,VLOOKUP(Formular!H45,'Französiche Sprache und Kultur'!$A$8:$E$22,4,FALSE()),IF(Formular!$E$7=STG!$A$13,VLOOKUP(Formular!H45,'Deutsch als Fremdsprache'!$A$8:$E$22,4,FALSE()),IF(Formular!$E$7=STG!$A$14,VLOOKUP(Formular!H45,'Christliche Studien'!$A$8:$E$18,4,FALSE()),IF(Formular!$E$7=STG!$A$15,VLOOKUP(Formular!H45,'Angl. Studies-English Ling.'!$A$9:$E$26,4,FALSE()),IF(Formular!$E$7=STG!$A$16,VLOOKUP(Formular!H45,'Angl. Studies-PCS'!$A$8:$E$22,4,FALSE()),IF(Formular!$E$7=STG!$A$17,VLOOKUP(Formular!H45,'Angl. Studies-AMS'!$A$8:$E$20,4,FALSE()),IF(Formular!$E$7=STG!$A$18,VLOOKUP(Formular!H45,'Theorie des Sozialen-Soziologie'!$A$8:$E$24,4,FALSE()),IF(Formular!$E$7=STG!$A$19,VLOOKUP(Formular!H45,'Theorie des Sozialen-Philo'!$A$8:$E$25,4,FALSE()),IF(Formular!$E$7=STG!$A$20,VLOOKUP(Formular!H45,Kommunikationswissenschaft!$A$10:$E$42,4,FALSE()))))))))))))))))))),"")</f>
        <v/>
      </c>
      <c r="J45" s="19"/>
      <c r="K45" s="20" t="str">
        <f>IF(J45&gt;0,IF(Formular!$E$7=STG!$A$3,LEFT(TEXT(VLOOKUP(Formular!J45,'Spanische Sprache und Kultur'!$A$8:$E$22,3,FALSE()),0)&amp;"/"&amp;TEXT(VLOOKUP(Formular!J45,'Spanische Sprache und Kultur'!$A$8:$E$22,4,FALSE()),0),45),IF(Formular!$E$7=STG!$A$4,LEFT(TEXT(VLOOKUP(Formular!J45,Philosophie!$A$9:$E$43,3,FALSE()),0)&amp;"/"&amp;TEXT(VLOOKUP(Formular!J45,Philosophie!$A$9:$E$43,4,FALSE()),0),45),IF(Formular!$E$7=STG!$A$5,LEFT(TEXT(VLOOKUP(Formular!J45,Niederlandistik!$A$9:$E$26,3,FALSE()),0)&amp;"/"&amp;TEXT(VLOOKUP(Formular!J45,Niederlandistik!$A$9:$E$26,4,FALSE()),0),45),IF(Formular!$E$7=STG!$A$6,LEFT(TEXT(VLOOKUP(Formular!J45,'Literatur und Medienpraxis'!$A$8:$E$15,3,FALSE()),0)&amp;"/"&amp;TEXT(VLOOKUP(Formular!J45,'Literatur und Medienpraxis'!$A$8:$E$15,4,FALSE()),0),45),IF(Formular!$E$7=STG!$A$7,LEFT(TEXT(VLOOKUP(Formular!J45,'Geschichtspraxis interkulturell'!$A$8:$E$19,3,FALSE()),0)&amp;"/"&amp;TEXT(VLOOKUP(Formular!J45,'Geschichtspraxis interkulturell'!$A$8:$E$19,4,FALSE()),0),45),IF(Formular!$E$7=STG!$A$8,LEFT(TEXT(VLOOKUP(Formular!J45,Geschichte!$A$8:$E$15,3,FALSE()),0)&amp;"/"&amp;TEXT(VLOOKUP(Formular!J45,Geschichte!$A$8:$E$15,4,FALSE()),0),45),IF(Formular!$E$7=STG!$A$9,LEFT(TEXT(VLOOKUP(Formular!J45,'Germanistik Mediävistik'!$A$8:$E$17,3,FALSE()),0)&amp;"/"&amp;TEXT(VLOOKUP(Formular!J45,'Germanistik Mediävistik'!$A$8:$E$17,4,FALSE()),0),45),IF(Formular!$E$7=STG!$A$10,LEFT(TEXT(VLOOKUP(Formular!J45,'German Literaturwissenschaft'!$A$8:$E$17,3,FALSE()),0)&amp;"/"&amp;TEXT(VLOOKUP(Formular!J45,'German Literaturwissenschaft'!$A$8:$E$17,4,FALSE()),0),45),IF(Formular!$E$7=STG!$A$11,LEFT(TEXT(VLOOKUP(Formular!J45,'German Linguistik'!$A$8:$E$17,3,FALSE()),0)&amp;"/"&amp;TEXT(VLOOKUP(Formular!J45,'German Linguistik'!$A$8:$E$17,4,FALSE()),0),45),IF(Formular!$E$7=STG!$A$12,LEFT(TEXT(VLOOKUP(Formular!J45,'Französiche Sprache und Kultur'!$A$8:$E$22,3,FALSE()),0)&amp;"/"&amp;TEXT(VLOOKUP(Formular!J45,'Französiche Sprache und Kultur'!$A$8:$E$22,4,FALSE()),0),45),IF(Formular!$E$7=STG!$A$13,LEFT(TEXT(VLOOKUP(Formular!J45,'Deutsch als Fremdsprache'!$A$8:$E$22,3,FALSE()),0)&amp;"/"&amp;TEXT(VLOOKUP(Formular!J45,'Deutsch als Fremdsprache'!$A$8:$E$22,4,FALSE()),0),45),IF(Formular!$E$7=STG!$A$14,LEFT(TEXT(VLOOKUP(Formular!J45,'Christliche Studien'!$A$8:$E$18,3,FALSE()),0)&amp;"/"&amp;TEXT(VLOOKUP(Formular!J45,'Christliche Studien'!$A$8:$E$18,4,FALSE()),0),45),IF(Formular!$E$7=STG!$A$15,LEFT(TEXT(VLOOKUP(Formular!J45,'Angl. Studies-English Ling.'!$A$9:$E$26,3,FALSE()),0)&amp;"/"&amp;TEXT(VLOOKUP(Formular!J45,'Angl. Studies-English Ling.'!$A$9:$E$26,4,FALSE()),0),45),IF(Formular!$E$7=STG!$A$16,LEFT(TEXT(VLOOKUP(Formular!J45,'Angl. Studies-PCS'!$A$8:$E$22,3,FALSE()),0)&amp;"/"&amp;TEXT(VLOOKUP(Formular!J45,'Angl. Studies-PCS'!$A$8:$E$22,4,FALSE()),0),45),IF(Formular!$E$7=STG!$A$17,LEFT(TEXT(VLOOKUP(Formular!J45,'Angl. Studies-AMS'!$A$8:$E$20,3,FALSE()),0)&amp;"/"&amp;TEXT(VLOOKUP(Formular!J45,'Angl. Studies-AMS'!$A$8:$E$20,4,FALSE()),0),45),IF(Formular!$E$7=STG!$A$18,LEFT(TEXT(VLOOKUP(Formular!J45,'Theorie des Sozialen-Soziologie'!$A$8:$E$24,3,FALSE()),0)&amp;"/"&amp;TEXT(VLOOKUP(Formular!J45,'Theorie des Sozialen-Soziologie'!$A$8:$E$24,4,FALSE()),0),45),IF(Formular!$E$7=STG!$A$19,LEFT(TEXT(VLOOKUP(Formular!J45,'Theorie des Sozialen-Philo'!$A$8:$E$25,3,FALSE()),0)&amp;"/"&amp;TEXT(VLOOKUP(Formular!J45,'Theorie des Sozialen-Philo'!$A$8:$E$25,4,FALSE()),0),45),IF(Formular!$E$7=STG!$A$20,LEFT(TEXT(VLOOKUP(Formular!J45,Kommunikationswissenschaft!$A$10:$E$42,3,FALSE()),0)&amp;"/"&amp;TEXT(VLOOKUP(Formular!J45,Kommunikationswissenschaft!$A$10:$E$42,4,FALSE()),0),45))))))))))))))))))),"")</f>
        <v/>
      </c>
      <c r="L45" s="13"/>
      <c r="M45" s="24" t="str">
        <f>IF(OR(J45="",L45="A",L45="B",L45="C",L45="D"),"",IF(J45&gt;0,IF(Formular!$E$7=STG!$A$3,VLOOKUP(Formular!J45,'Spanische Sprache und Kultur'!$A$8:$E$22,5,FALSE()),IF(Formular!$E$7=STG!$A$4,VLOOKUP(Formular!J45,Philosophie!$A$9:$E$43,5,FALSE()),IF(Formular!$E$7=STG!$A$5,VLOOKUP(Formular!J45,Niederlandistik!$A$9:$E$26,5,FALSE()),IF(Formular!$E$7=STG!$A$6,VLOOKUP(Formular!J45,'Literatur und Medienpraxis'!$A$8:$E$15,5,FALSE()),IF(Formular!$E$7=STG!$A$7,VLOOKUP(Formular!J45,'Geschichtspraxis interkulturell'!$A$8:$E$19,5,FALSE()),IF(Formular!$E$7=STG!$A$8,VLOOKUP(Formular!J45,Geschichte!$A$8:$E$15,5,FALSE()),IF(Formular!$E$7=STG!$A$9,VLOOKUP(Formular!J45,'Germanistik Mediävistik'!$A$8:$E$17,5,FALSE()),IF(Formular!$E$7=STG!$A$10,VLOOKUP(Formular!J45,'German Literaturwissenschaft'!$A$8:$E$17,5,FALSE()),IF(Formular!$E$7=STG!$A$11,VLOOKUP(Formular!J45,'German Linguistik'!$A$8:$E$17,5,FALSE()),IF(Formular!$E$7=STG!$A$12,VLOOKUP(Formular!J45,'Französiche Sprache und Kultur'!$A$8:$E$22,5,FALSE()),IF(Formular!$E$7=STG!$A$13,VLOOKUP(Formular!J45,'Deutsch als Fremdsprache'!$A$8:$E$22,5,FALSE()),IF(Formular!$E$7=STG!$A$14,VLOOKUP(Formular!J45,'Christliche Studien'!$A$8:$E$18,5,FALSE()),IF(Formular!$E$7=STG!$A$15,VLOOKUP(Formular!J45,'Angl. Studies-English Ling.'!$A$9:$E$26,5,FALSE()),IF(Formular!$E$7=STG!$A$16,VLOOKUP(Formular!J45,'Angl. Studies-PCS'!$A$8:$E$22,5,FALSE()),IF(Formular!$E$7=STG!$A$17,VLOOKUP(Formular!J45,'Angl. Studies-AMS'!$A$8:$E$20,5,FALSE()),IF(Formular!$E$7=STG!$A$18,VLOOKUP(Formular!J45,'Theorie des Sozialen-Soziologie'!$A$8:$E$24,5,FALSE()),IF(Formular!$E$7=STG!$A$19,VLOOKUP(Formular!J45,'Theorie des Sozialen-Philo'!$A$8:$E$25,5,FALSE()),IF(Formular!$E$7=STG!$A$20,VLOOKUP(Formular!J45,Kommunikationswissenschaft!$A$10:$E$42,5,FALSE()))))))))))))))))))),""))</f>
        <v/>
      </c>
      <c r="N45" s="22"/>
      <c r="O45" s="23"/>
    </row>
    <row r="46" spans="2:15" x14ac:dyDescent="0.25">
      <c r="B46" s="87"/>
      <c r="C46" s="87"/>
      <c r="D46" s="13"/>
      <c r="E46" s="14"/>
      <c r="F46" s="15"/>
      <c r="G46" s="16"/>
      <c r="H46" s="17"/>
      <c r="I46" s="18" t="str">
        <f>IF(H46&gt;0,IF(Formular!$E$7=STG!$A$3,VLOOKUP(Formular!H46,'Spanische Sprache und Kultur'!$A$8:$E$22,4,FALSE()),IF(Formular!$E$7=STG!$A$4,VLOOKUP(Formular!H46,Philosophie!$A$9:$E$43,4,FALSE()),IF(Formular!$E$7=STG!$A$5,VLOOKUP(Formular!H46,Niederlandistik!$A$9:$E$26,4,FALSE()),IF(Formular!$E$7=STG!$A$6,VLOOKUP(Formular!H46,'Literatur und Medienpraxis'!$A$8:$E$15,4,FALSE()),IF(Formular!$E$7=STG!$A$7,VLOOKUP(Formular!H46,'Geschichtspraxis interkulturell'!$A$8:$E$19,4,FALSE()),IF(Formular!$E$7=STG!$A$8,VLOOKUP(Formular!H46,Geschichte!$A$8:$E$15,4,FALSE()),IF(Formular!$E$7=STG!$A$9,VLOOKUP(Formular!H46,'Germanistik Mediävistik'!$A$8:$E$17,4,FALSE()),IF(Formular!$E$7=STG!$A$10,VLOOKUP(Formular!H46,'German Literaturwissenschaft'!$A$8:$E$17,4,FALSE()),IF(Formular!$E$7=STG!$A$11,VLOOKUP(Formular!H46,'German Linguistik'!$A$8:$E$17,4,FALSE()),IF(Formular!$E$7=STG!$A$12,VLOOKUP(Formular!H46,'Französiche Sprache und Kultur'!$A$8:$E$22,4,FALSE()),IF(Formular!$E$7=STG!$A$13,VLOOKUP(Formular!H46,'Deutsch als Fremdsprache'!$A$8:$E$22,4,FALSE()),IF(Formular!$E$7=STG!$A$14,VLOOKUP(Formular!H46,'Christliche Studien'!$A$8:$E$18,4,FALSE()),IF(Formular!$E$7=STG!$A$15,VLOOKUP(Formular!H46,'Angl. Studies-English Ling.'!$A$9:$E$26,4,FALSE()),IF(Formular!$E$7=STG!$A$16,VLOOKUP(Formular!H46,'Angl. Studies-PCS'!$A$8:$E$22,4,FALSE()),IF(Formular!$E$7=STG!$A$17,VLOOKUP(Formular!H46,'Angl. Studies-AMS'!$A$8:$E$20,4,FALSE()),IF(Formular!$E$7=STG!$A$18,VLOOKUP(Formular!H46,'Theorie des Sozialen-Soziologie'!$A$8:$E$24,4,FALSE()),IF(Formular!$E$7=STG!$A$19,VLOOKUP(Formular!H46,'Theorie des Sozialen-Philo'!$A$8:$E$25,4,FALSE()),IF(Formular!$E$7=STG!$A$20,VLOOKUP(Formular!H46,Kommunikationswissenschaft!$A$10:$E$42,4,FALSE()))))))))))))))))))),"")</f>
        <v/>
      </c>
      <c r="J46" s="19"/>
      <c r="K46" s="20" t="str">
        <f>IF(J46&gt;0,IF(Formular!$E$7=STG!$A$3,LEFT(TEXT(VLOOKUP(Formular!J46,'Spanische Sprache und Kultur'!$A$8:$E$22,3,FALSE()),0)&amp;"/"&amp;TEXT(VLOOKUP(Formular!J46,'Spanische Sprache und Kultur'!$A$8:$E$22,4,FALSE()),0),45),IF(Formular!$E$7=STG!$A$4,LEFT(TEXT(VLOOKUP(Formular!J46,Philosophie!$A$9:$E$43,3,FALSE()),0)&amp;"/"&amp;TEXT(VLOOKUP(Formular!J46,Philosophie!$A$9:$E$43,4,FALSE()),0),45),IF(Formular!$E$7=STG!$A$5,LEFT(TEXT(VLOOKUP(Formular!J46,Niederlandistik!$A$9:$E$26,3,FALSE()),0)&amp;"/"&amp;TEXT(VLOOKUP(Formular!J46,Niederlandistik!$A$9:$E$26,4,FALSE()),0),45),IF(Formular!$E$7=STG!$A$6,LEFT(TEXT(VLOOKUP(Formular!J46,'Literatur und Medienpraxis'!$A$8:$E$15,3,FALSE()),0)&amp;"/"&amp;TEXT(VLOOKUP(Formular!J46,'Literatur und Medienpraxis'!$A$8:$E$15,4,FALSE()),0),45),IF(Formular!$E$7=STG!$A$7,LEFT(TEXT(VLOOKUP(Formular!J46,'Geschichtspraxis interkulturell'!$A$8:$E$19,3,FALSE()),0)&amp;"/"&amp;TEXT(VLOOKUP(Formular!J46,'Geschichtspraxis interkulturell'!$A$8:$E$19,4,FALSE()),0),45),IF(Formular!$E$7=STG!$A$8,LEFT(TEXT(VLOOKUP(Formular!J46,Geschichte!$A$8:$E$15,3,FALSE()),0)&amp;"/"&amp;TEXT(VLOOKUP(Formular!J46,Geschichte!$A$8:$E$15,4,FALSE()),0),45),IF(Formular!$E$7=STG!$A$9,LEFT(TEXT(VLOOKUP(Formular!J46,'Germanistik Mediävistik'!$A$8:$E$17,3,FALSE()),0)&amp;"/"&amp;TEXT(VLOOKUP(Formular!J46,'Germanistik Mediävistik'!$A$8:$E$17,4,FALSE()),0),45),IF(Formular!$E$7=STG!$A$10,LEFT(TEXT(VLOOKUP(Formular!J46,'German Literaturwissenschaft'!$A$8:$E$17,3,FALSE()),0)&amp;"/"&amp;TEXT(VLOOKUP(Formular!J46,'German Literaturwissenschaft'!$A$8:$E$17,4,FALSE()),0),45),IF(Formular!$E$7=STG!$A$11,LEFT(TEXT(VLOOKUP(Formular!J46,'German Linguistik'!$A$8:$E$17,3,FALSE()),0)&amp;"/"&amp;TEXT(VLOOKUP(Formular!J46,'German Linguistik'!$A$8:$E$17,4,FALSE()),0),45),IF(Formular!$E$7=STG!$A$12,LEFT(TEXT(VLOOKUP(Formular!J46,'Französiche Sprache und Kultur'!$A$8:$E$22,3,FALSE()),0)&amp;"/"&amp;TEXT(VLOOKUP(Formular!J46,'Französiche Sprache und Kultur'!$A$8:$E$22,4,FALSE()),0),45),IF(Formular!$E$7=STG!$A$13,LEFT(TEXT(VLOOKUP(Formular!J46,'Deutsch als Fremdsprache'!$A$8:$E$22,3,FALSE()),0)&amp;"/"&amp;TEXT(VLOOKUP(Formular!J46,'Deutsch als Fremdsprache'!$A$8:$E$22,4,FALSE()),0),45),IF(Formular!$E$7=STG!$A$14,LEFT(TEXT(VLOOKUP(Formular!J46,'Christliche Studien'!$A$8:$E$18,3,FALSE()),0)&amp;"/"&amp;TEXT(VLOOKUP(Formular!J46,'Christliche Studien'!$A$8:$E$18,4,FALSE()),0),45),IF(Formular!$E$7=STG!$A$15,LEFT(TEXT(VLOOKUP(Formular!J46,'Angl. Studies-English Ling.'!$A$9:$E$26,3,FALSE()),0)&amp;"/"&amp;TEXT(VLOOKUP(Formular!J46,'Angl. Studies-English Ling.'!$A$9:$E$26,4,FALSE()),0),45),IF(Formular!$E$7=STG!$A$16,LEFT(TEXT(VLOOKUP(Formular!J46,'Angl. Studies-PCS'!$A$8:$E$22,3,FALSE()),0)&amp;"/"&amp;TEXT(VLOOKUP(Formular!J46,'Angl. Studies-PCS'!$A$8:$E$22,4,FALSE()),0),45),IF(Formular!$E$7=STG!$A$17,LEFT(TEXT(VLOOKUP(Formular!J46,'Angl. Studies-AMS'!$A$8:$E$20,3,FALSE()),0)&amp;"/"&amp;TEXT(VLOOKUP(Formular!J46,'Angl. Studies-AMS'!$A$8:$E$20,4,FALSE()),0),45),IF(Formular!$E$7=STG!$A$18,LEFT(TEXT(VLOOKUP(Formular!J46,'Theorie des Sozialen-Soziologie'!$A$8:$E$24,3,FALSE()),0)&amp;"/"&amp;TEXT(VLOOKUP(Formular!J46,'Theorie des Sozialen-Soziologie'!$A$8:$E$24,4,FALSE()),0),45),IF(Formular!$E$7=STG!$A$19,LEFT(TEXT(VLOOKUP(Formular!J46,'Theorie des Sozialen-Philo'!$A$8:$E$25,3,FALSE()),0)&amp;"/"&amp;TEXT(VLOOKUP(Formular!J46,'Theorie des Sozialen-Philo'!$A$8:$E$25,4,FALSE()),0),45),IF(Formular!$E$7=STG!$A$20,LEFT(TEXT(VLOOKUP(Formular!J46,Kommunikationswissenschaft!$A$10:$E$42,3,FALSE()),0)&amp;"/"&amp;TEXT(VLOOKUP(Formular!J46,Kommunikationswissenschaft!$A$10:$E$42,4,FALSE()),0),45))))))))))))))))))),"")</f>
        <v/>
      </c>
      <c r="L46" s="13"/>
      <c r="M46" s="24" t="str">
        <f>IF(OR(J46="",L46="A",L46="B",L46="C",L46="D"),"",IF(J46&gt;0,IF(Formular!$E$7=STG!$A$3,VLOOKUP(Formular!J46,'Spanische Sprache und Kultur'!$A$8:$E$22,5,FALSE()),IF(Formular!$E$7=STG!$A$4,VLOOKUP(Formular!J46,Philosophie!$A$9:$E$43,5,FALSE()),IF(Formular!$E$7=STG!$A$5,VLOOKUP(Formular!J46,Niederlandistik!$A$9:$E$26,5,FALSE()),IF(Formular!$E$7=STG!$A$6,VLOOKUP(Formular!J46,'Literatur und Medienpraxis'!$A$8:$E$15,5,FALSE()),IF(Formular!$E$7=STG!$A$7,VLOOKUP(Formular!J46,'Geschichtspraxis interkulturell'!$A$8:$E$19,5,FALSE()),IF(Formular!$E$7=STG!$A$8,VLOOKUP(Formular!J46,Geschichte!$A$8:$E$15,5,FALSE()),IF(Formular!$E$7=STG!$A$9,VLOOKUP(Formular!J46,'Germanistik Mediävistik'!$A$8:$E$17,5,FALSE()),IF(Formular!$E$7=STG!$A$10,VLOOKUP(Formular!J46,'German Literaturwissenschaft'!$A$8:$E$17,5,FALSE()),IF(Formular!$E$7=STG!$A$11,VLOOKUP(Formular!J46,'German Linguistik'!$A$8:$E$17,5,FALSE()),IF(Formular!$E$7=STG!$A$12,VLOOKUP(Formular!J46,'Französiche Sprache und Kultur'!$A$8:$E$22,5,FALSE()),IF(Formular!$E$7=STG!$A$13,VLOOKUP(Formular!J46,'Deutsch als Fremdsprache'!$A$8:$E$22,5,FALSE()),IF(Formular!$E$7=STG!$A$14,VLOOKUP(Formular!J46,'Christliche Studien'!$A$8:$E$18,5,FALSE()),IF(Formular!$E$7=STG!$A$15,VLOOKUP(Formular!J46,'Angl. Studies-English Ling.'!$A$9:$E$26,5,FALSE()),IF(Formular!$E$7=STG!$A$16,VLOOKUP(Formular!J46,'Angl. Studies-PCS'!$A$8:$E$22,5,FALSE()),IF(Formular!$E$7=STG!$A$17,VLOOKUP(Formular!J46,'Angl. Studies-AMS'!$A$8:$E$20,5,FALSE()),IF(Formular!$E$7=STG!$A$18,VLOOKUP(Formular!J46,'Theorie des Sozialen-Soziologie'!$A$8:$E$24,5,FALSE()),IF(Formular!$E$7=STG!$A$19,VLOOKUP(Formular!J46,'Theorie des Sozialen-Philo'!$A$8:$E$25,5,FALSE()),IF(Formular!$E$7=STG!$A$20,VLOOKUP(Formular!J46,Kommunikationswissenschaft!$A$10:$E$42,5,FALSE()))))))))))))))))))),""))</f>
        <v/>
      </c>
      <c r="N46" s="22"/>
      <c r="O46" s="23"/>
    </row>
    <row r="47" spans="2:15" x14ac:dyDescent="0.25">
      <c r="B47" s="87"/>
      <c r="C47" s="87"/>
      <c r="D47" s="13"/>
      <c r="E47" s="14"/>
      <c r="F47" s="15"/>
      <c r="G47" s="16"/>
      <c r="H47" s="17"/>
      <c r="I47" s="18" t="str">
        <f>IF(H47&gt;0,IF(Formular!$E$7=STG!$A$3,VLOOKUP(Formular!H47,'Spanische Sprache und Kultur'!$A$8:$E$22,4,FALSE()),IF(Formular!$E$7=STG!$A$4,VLOOKUP(Formular!H47,Philosophie!$A$9:$E$43,4,FALSE()),IF(Formular!$E$7=STG!$A$5,VLOOKUP(Formular!H47,Niederlandistik!$A$9:$E$26,4,FALSE()),IF(Formular!$E$7=STG!$A$6,VLOOKUP(Formular!H47,'Literatur und Medienpraxis'!$A$8:$E$15,4,FALSE()),IF(Formular!$E$7=STG!$A$7,VLOOKUP(Formular!H47,'Geschichtspraxis interkulturell'!$A$8:$E$19,4,FALSE()),IF(Formular!$E$7=STG!$A$8,VLOOKUP(Formular!H47,Geschichte!$A$8:$E$15,4,FALSE()),IF(Formular!$E$7=STG!$A$9,VLOOKUP(Formular!H47,'Germanistik Mediävistik'!$A$8:$E$17,4,FALSE()),IF(Formular!$E$7=STG!$A$10,VLOOKUP(Formular!H47,'German Literaturwissenschaft'!$A$8:$E$17,4,FALSE()),IF(Formular!$E$7=STG!$A$11,VLOOKUP(Formular!H47,'German Linguistik'!$A$8:$E$17,4,FALSE()),IF(Formular!$E$7=STG!$A$12,VLOOKUP(Formular!H47,'Französiche Sprache und Kultur'!$A$8:$E$22,4,FALSE()),IF(Formular!$E$7=STG!$A$13,VLOOKUP(Formular!H47,'Deutsch als Fremdsprache'!$A$8:$E$22,4,FALSE()),IF(Formular!$E$7=STG!$A$14,VLOOKUP(Formular!H47,'Christliche Studien'!$A$8:$E$18,4,FALSE()),IF(Formular!$E$7=STG!$A$15,VLOOKUP(Formular!H47,'Angl. Studies-English Ling.'!$A$9:$E$26,4,FALSE()),IF(Formular!$E$7=STG!$A$16,VLOOKUP(Formular!H47,'Angl. Studies-PCS'!$A$8:$E$22,4,FALSE()),IF(Formular!$E$7=STG!$A$17,VLOOKUP(Formular!H47,'Angl. Studies-AMS'!$A$8:$E$20,4,FALSE()),IF(Formular!$E$7=STG!$A$18,VLOOKUP(Formular!H47,'Theorie des Sozialen-Soziologie'!$A$8:$E$24,4,FALSE()),IF(Formular!$E$7=STG!$A$19,VLOOKUP(Formular!H47,'Theorie des Sozialen-Philo'!$A$8:$E$25,4,FALSE()),IF(Formular!$E$7=STG!$A$20,VLOOKUP(Formular!H47,Kommunikationswissenschaft!$A$10:$E$42,4,FALSE()))))))))))))))))))),"")</f>
        <v/>
      </c>
      <c r="J47" s="19"/>
      <c r="K47" s="20" t="str">
        <f>IF(J47&gt;0,IF(Formular!$E$7=STG!$A$3,LEFT(TEXT(VLOOKUP(Formular!J47,'Spanische Sprache und Kultur'!$A$8:$E$22,3,FALSE()),0)&amp;"/"&amp;TEXT(VLOOKUP(Formular!J47,'Spanische Sprache und Kultur'!$A$8:$E$22,4,FALSE()),0),45),IF(Formular!$E$7=STG!$A$4,LEFT(TEXT(VLOOKUP(Formular!J47,Philosophie!$A$9:$E$43,3,FALSE()),0)&amp;"/"&amp;TEXT(VLOOKUP(Formular!J47,Philosophie!$A$9:$E$43,4,FALSE()),0),45),IF(Formular!$E$7=STG!$A$5,LEFT(TEXT(VLOOKUP(Formular!J47,Niederlandistik!$A$9:$E$26,3,FALSE()),0)&amp;"/"&amp;TEXT(VLOOKUP(Formular!J47,Niederlandistik!$A$9:$E$26,4,FALSE()),0),45),IF(Formular!$E$7=STG!$A$6,LEFT(TEXT(VLOOKUP(Formular!J47,'Literatur und Medienpraxis'!$A$8:$E$15,3,FALSE()),0)&amp;"/"&amp;TEXT(VLOOKUP(Formular!J47,'Literatur und Medienpraxis'!$A$8:$E$15,4,FALSE()),0),45),IF(Formular!$E$7=STG!$A$7,LEFT(TEXT(VLOOKUP(Formular!J47,'Geschichtspraxis interkulturell'!$A$8:$E$19,3,FALSE()),0)&amp;"/"&amp;TEXT(VLOOKUP(Formular!J47,'Geschichtspraxis interkulturell'!$A$8:$E$19,4,FALSE()),0),45),IF(Formular!$E$7=STG!$A$8,LEFT(TEXT(VLOOKUP(Formular!J47,Geschichte!$A$8:$E$15,3,FALSE()),0)&amp;"/"&amp;TEXT(VLOOKUP(Formular!J47,Geschichte!$A$8:$E$15,4,FALSE()),0),45),IF(Formular!$E$7=STG!$A$9,LEFT(TEXT(VLOOKUP(Formular!J47,'Germanistik Mediävistik'!$A$8:$E$17,3,FALSE()),0)&amp;"/"&amp;TEXT(VLOOKUP(Formular!J47,'Germanistik Mediävistik'!$A$8:$E$17,4,FALSE()),0),45),IF(Formular!$E$7=STG!$A$10,LEFT(TEXT(VLOOKUP(Formular!J47,'German Literaturwissenschaft'!$A$8:$E$17,3,FALSE()),0)&amp;"/"&amp;TEXT(VLOOKUP(Formular!J47,'German Literaturwissenschaft'!$A$8:$E$17,4,FALSE()),0),45),IF(Formular!$E$7=STG!$A$11,LEFT(TEXT(VLOOKUP(Formular!J47,'German Linguistik'!$A$8:$E$17,3,FALSE()),0)&amp;"/"&amp;TEXT(VLOOKUP(Formular!J47,'German Linguistik'!$A$8:$E$17,4,FALSE()),0),45),IF(Formular!$E$7=STG!$A$12,LEFT(TEXT(VLOOKUP(Formular!J47,'Französiche Sprache und Kultur'!$A$8:$E$22,3,FALSE()),0)&amp;"/"&amp;TEXT(VLOOKUP(Formular!J47,'Französiche Sprache und Kultur'!$A$8:$E$22,4,FALSE()),0),45),IF(Formular!$E$7=STG!$A$13,LEFT(TEXT(VLOOKUP(Formular!J47,'Deutsch als Fremdsprache'!$A$8:$E$22,3,FALSE()),0)&amp;"/"&amp;TEXT(VLOOKUP(Formular!J47,'Deutsch als Fremdsprache'!$A$8:$E$22,4,FALSE()),0),45),IF(Formular!$E$7=STG!$A$14,LEFT(TEXT(VLOOKUP(Formular!J47,'Christliche Studien'!$A$8:$E$18,3,FALSE()),0)&amp;"/"&amp;TEXT(VLOOKUP(Formular!J47,'Christliche Studien'!$A$8:$E$18,4,FALSE()),0),45),IF(Formular!$E$7=STG!$A$15,LEFT(TEXT(VLOOKUP(Formular!J47,'Angl. Studies-English Ling.'!$A$9:$E$26,3,FALSE()),0)&amp;"/"&amp;TEXT(VLOOKUP(Formular!J47,'Angl. Studies-English Ling.'!$A$9:$E$26,4,FALSE()),0),45),IF(Formular!$E$7=STG!$A$16,LEFT(TEXT(VLOOKUP(Formular!J47,'Angl. Studies-PCS'!$A$8:$E$22,3,FALSE()),0)&amp;"/"&amp;TEXT(VLOOKUP(Formular!J47,'Angl. Studies-PCS'!$A$8:$E$22,4,FALSE()),0),45),IF(Formular!$E$7=STG!$A$17,LEFT(TEXT(VLOOKUP(Formular!J47,'Angl. Studies-AMS'!$A$8:$E$20,3,FALSE()),0)&amp;"/"&amp;TEXT(VLOOKUP(Formular!J47,'Angl. Studies-AMS'!$A$8:$E$20,4,FALSE()),0),45),IF(Formular!$E$7=STG!$A$18,LEFT(TEXT(VLOOKUP(Formular!J47,'Theorie des Sozialen-Soziologie'!$A$8:$E$24,3,FALSE()),0)&amp;"/"&amp;TEXT(VLOOKUP(Formular!J47,'Theorie des Sozialen-Soziologie'!$A$8:$E$24,4,FALSE()),0),45),IF(Formular!$E$7=STG!$A$19,LEFT(TEXT(VLOOKUP(Formular!J47,'Theorie des Sozialen-Philo'!$A$8:$E$25,3,FALSE()),0)&amp;"/"&amp;TEXT(VLOOKUP(Formular!J47,'Theorie des Sozialen-Philo'!$A$8:$E$25,4,FALSE()),0),45),IF(Formular!$E$7=STG!$A$20,LEFT(TEXT(VLOOKUP(Formular!J47,Kommunikationswissenschaft!$A$10:$E$42,3,FALSE()),0)&amp;"/"&amp;TEXT(VLOOKUP(Formular!J47,Kommunikationswissenschaft!$A$10:$E$42,4,FALSE()),0),45))))))))))))))))))),"")</f>
        <v/>
      </c>
      <c r="L47" s="13"/>
      <c r="M47" s="24" t="str">
        <f>IF(OR(J47="",L47="A",L47="B",L47="C",L47="D"),"",IF(J47&gt;0,IF(Formular!$E$7=STG!$A$3,VLOOKUP(Formular!J47,'Spanische Sprache und Kultur'!$A$8:$E$22,5,FALSE()),IF(Formular!$E$7=STG!$A$4,VLOOKUP(Formular!J47,Philosophie!$A$9:$E$43,5,FALSE()),IF(Formular!$E$7=STG!$A$5,VLOOKUP(Formular!J47,Niederlandistik!$A$9:$E$26,5,FALSE()),IF(Formular!$E$7=STG!$A$6,VLOOKUP(Formular!J47,'Literatur und Medienpraxis'!$A$8:$E$15,5,FALSE()),IF(Formular!$E$7=STG!$A$7,VLOOKUP(Formular!J47,'Geschichtspraxis interkulturell'!$A$8:$E$19,5,FALSE()),IF(Formular!$E$7=STG!$A$8,VLOOKUP(Formular!J47,Geschichte!$A$8:$E$15,5,FALSE()),IF(Formular!$E$7=STG!$A$9,VLOOKUP(Formular!J47,'Germanistik Mediävistik'!$A$8:$E$17,5,FALSE()),IF(Formular!$E$7=STG!$A$10,VLOOKUP(Formular!J47,'German Literaturwissenschaft'!$A$8:$E$17,5,FALSE()),IF(Formular!$E$7=STG!$A$11,VLOOKUP(Formular!J47,'German Linguistik'!$A$8:$E$17,5,FALSE()),IF(Formular!$E$7=STG!$A$12,VLOOKUP(Formular!J47,'Französiche Sprache und Kultur'!$A$8:$E$22,5,FALSE()),IF(Formular!$E$7=STG!$A$13,VLOOKUP(Formular!J47,'Deutsch als Fremdsprache'!$A$8:$E$22,5,FALSE()),IF(Formular!$E$7=STG!$A$14,VLOOKUP(Formular!J47,'Christliche Studien'!$A$8:$E$18,5,FALSE()),IF(Formular!$E$7=STG!$A$15,VLOOKUP(Formular!J47,'Angl. Studies-English Ling.'!$A$9:$E$26,5,FALSE()),IF(Formular!$E$7=STG!$A$16,VLOOKUP(Formular!J47,'Angl. Studies-PCS'!$A$8:$E$22,5,FALSE()),IF(Formular!$E$7=STG!$A$17,VLOOKUP(Formular!J47,'Angl. Studies-AMS'!$A$8:$E$20,5,FALSE()),IF(Formular!$E$7=STG!$A$18,VLOOKUP(Formular!J47,'Theorie des Sozialen-Soziologie'!$A$8:$E$24,5,FALSE()),IF(Formular!$E$7=STG!$A$19,VLOOKUP(Formular!J47,'Theorie des Sozialen-Philo'!$A$8:$E$25,5,FALSE()),IF(Formular!$E$7=STG!$A$20,VLOOKUP(Formular!J47,Kommunikationswissenschaft!$A$10:$E$42,5,FALSE()))))))))))))))))))),""))</f>
        <v/>
      </c>
      <c r="N47" s="22"/>
      <c r="O47" s="23"/>
    </row>
    <row r="48" spans="2:15" x14ac:dyDescent="0.25">
      <c r="B48" s="87"/>
      <c r="C48" s="87"/>
      <c r="D48" s="13"/>
      <c r="E48" s="14"/>
      <c r="F48" s="15"/>
      <c r="G48" s="16"/>
      <c r="H48" s="17"/>
      <c r="I48" s="18" t="str">
        <f>IF(H48&gt;0,IF(Formular!$E$7=STG!$A$3,VLOOKUP(Formular!H48,'Spanische Sprache und Kultur'!$A$8:$E$22,4,FALSE()),IF(Formular!$E$7=STG!$A$4,VLOOKUP(Formular!H48,Philosophie!$A$9:$E$43,4,FALSE()),IF(Formular!$E$7=STG!$A$5,VLOOKUP(Formular!H48,Niederlandistik!$A$9:$E$26,4,FALSE()),IF(Formular!$E$7=STG!$A$6,VLOOKUP(Formular!H48,'Literatur und Medienpraxis'!$A$8:$E$15,4,FALSE()),IF(Formular!$E$7=STG!$A$7,VLOOKUP(Formular!H48,'Geschichtspraxis interkulturell'!$A$8:$E$19,4,FALSE()),IF(Formular!$E$7=STG!$A$8,VLOOKUP(Formular!H48,Geschichte!$A$8:$E$15,4,FALSE()),IF(Formular!$E$7=STG!$A$9,VLOOKUP(Formular!H48,'Germanistik Mediävistik'!$A$8:$E$17,4,FALSE()),IF(Formular!$E$7=STG!$A$10,VLOOKUP(Formular!H48,'German Literaturwissenschaft'!$A$8:$E$17,4,FALSE()),IF(Formular!$E$7=STG!$A$11,VLOOKUP(Formular!H48,'German Linguistik'!$A$8:$E$17,4,FALSE()),IF(Formular!$E$7=STG!$A$12,VLOOKUP(Formular!H48,'Französiche Sprache und Kultur'!$A$8:$E$22,4,FALSE()),IF(Formular!$E$7=STG!$A$13,VLOOKUP(Formular!H48,'Deutsch als Fremdsprache'!$A$8:$E$22,4,FALSE()),IF(Formular!$E$7=STG!$A$14,VLOOKUP(Formular!H48,'Christliche Studien'!$A$8:$E$18,4,FALSE()),IF(Formular!$E$7=STG!$A$15,VLOOKUP(Formular!H48,'Angl. Studies-English Ling.'!$A$9:$E$26,4,FALSE()),IF(Formular!$E$7=STG!$A$16,VLOOKUP(Formular!H48,'Angl. Studies-PCS'!$A$8:$E$22,4,FALSE()),IF(Formular!$E$7=STG!$A$17,VLOOKUP(Formular!H48,'Angl. Studies-AMS'!$A$8:$E$20,4,FALSE()),IF(Formular!$E$7=STG!$A$18,VLOOKUP(Formular!H48,'Theorie des Sozialen-Soziologie'!$A$8:$E$24,4,FALSE()),IF(Formular!$E$7=STG!$A$19,VLOOKUP(Formular!H48,'Theorie des Sozialen-Philo'!$A$8:$E$25,4,FALSE()),IF(Formular!$E$7=STG!$A$20,VLOOKUP(Formular!H48,Kommunikationswissenschaft!$A$10:$E$42,4,FALSE()))))))))))))))))))),"")</f>
        <v/>
      </c>
      <c r="J48" s="19"/>
      <c r="K48" s="20" t="str">
        <f>IF(J48&gt;0,IF(Formular!$E$7=STG!$A$3,LEFT(TEXT(VLOOKUP(Formular!J48,'Spanische Sprache und Kultur'!$A$8:$E$22,3,FALSE()),0)&amp;"/"&amp;TEXT(VLOOKUP(Formular!J48,'Spanische Sprache und Kultur'!$A$8:$E$22,4,FALSE()),0),45),IF(Formular!$E$7=STG!$A$4,LEFT(TEXT(VLOOKUP(Formular!J48,Philosophie!$A$9:$E$43,3,FALSE()),0)&amp;"/"&amp;TEXT(VLOOKUP(Formular!J48,Philosophie!$A$9:$E$43,4,FALSE()),0),45),IF(Formular!$E$7=STG!$A$5,LEFT(TEXT(VLOOKUP(Formular!J48,Niederlandistik!$A$9:$E$26,3,FALSE()),0)&amp;"/"&amp;TEXT(VLOOKUP(Formular!J48,Niederlandistik!$A$9:$E$26,4,FALSE()),0),45),IF(Formular!$E$7=STG!$A$6,LEFT(TEXT(VLOOKUP(Formular!J48,'Literatur und Medienpraxis'!$A$8:$E$15,3,FALSE()),0)&amp;"/"&amp;TEXT(VLOOKUP(Formular!J48,'Literatur und Medienpraxis'!$A$8:$E$15,4,FALSE()),0),45),IF(Formular!$E$7=STG!$A$7,LEFT(TEXT(VLOOKUP(Formular!J48,'Geschichtspraxis interkulturell'!$A$8:$E$19,3,FALSE()),0)&amp;"/"&amp;TEXT(VLOOKUP(Formular!J48,'Geschichtspraxis interkulturell'!$A$8:$E$19,4,FALSE()),0),45),IF(Formular!$E$7=STG!$A$8,LEFT(TEXT(VLOOKUP(Formular!J48,Geschichte!$A$8:$E$15,3,FALSE()),0)&amp;"/"&amp;TEXT(VLOOKUP(Formular!J48,Geschichte!$A$8:$E$15,4,FALSE()),0),45),IF(Formular!$E$7=STG!$A$9,LEFT(TEXT(VLOOKUP(Formular!J48,'Germanistik Mediävistik'!$A$8:$E$17,3,FALSE()),0)&amp;"/"&amp;TEXT(VLOOKUP(Formular!J48,'Germanistik Mediävistik'!$A$8:$E$17,4,FALSE()),0),45),IF(Formular!$E$7=STG!$A$10,LEFT(TEXT(VLOOKUP(Formular!J48,'German Literaturwissenschaft'!$A$8:$E$17,3,FALSE()),0)&amp;"/"&amp;TEXT(VLOOKUP(Formular!J48,'German Literaturwissenschaft'!$A$8:$E$17,4,FALSE()),0),45),IF(Formular!$E$7=STG!$A$11,LEFT(TEXT(VLOOKUP(Formular!J48,'German Linguistik'!$A$8:$E$17,3,FALSE()),0)&amp;"/"&amp;TEXT(VLOOKUP(Formular!J48,'German Linguistik'!$A$8:$E$17,4,FALSE()),0),45),IF(Formular!$E$7=STG!$A$12,LEFT(TEXT(VLOOKUP(Formular!J48,'Französiche Sprache und Kultur'!$A$8:$E$22,3,FALSE()),0)&amp;"/"&amp;TEXT(VLOOKUP(Formular!J48,'Französiche Sprache und Kultur'!$A$8:$E$22,4,FALSE()),0),45),IF(Formular!$E$7=STG!$A$13,LEFT(TEXT(VLOOKUP(Formular!J48,'Deutsch als Fremdsprache'!$A$8:$E$22,3,FALSE()),0)&amp;"/"&amp;TEXT(VLOOKUP(Formular!J48,'Deutsch als Fremdsprache'!$A$8:$E$22,4,FALSE()),0),45),IF(Formular!$E$7=STG!$A$14,LEFT(TEXT(VLOOKUP(Formular!J48,'Christliche Studien'!$A$8:$E$18,3,FALSE()),0)&amp;"/"&amp;TEXT(VLOOKUP(Formular!J48,'Christliche Studien'!$A$8:$E$18,4,FALSE()),0),45),IF(Formular!$E$7=STG!$A$15,LEFT(TEXT(VLOOKUP(Formular!J48,'Angl. Studies-English Ling.'!$A$9:$E$26,3,FALSE()),0)&amp;"/"&amp;TEXT(VLOOKUP(Formular!J48,'Angl. Studies-English Ling.'!$A$9:$E$26,4,FALSE()),0),45),IF(Formular!$E$7=STG!$A$16,LEFT(TEXT(VLOOKUP(Formular!J48,'Angl. Studies-PCS'!$A$8:$E$22,3,FALSE()),0)&amp;"/"&amp;TEXT(VLOOKUP(Formular!J48,'Angl. Studies-PCS'!$A$8:$E$22,4,FALSE()),0),45),IF(Formular!$E$7=STG!$A$17,LEFT(TEXT(VLOOKUP(Formular!J48,'Angl. Studies-AMS'!$A$8:$E$20,3,FALSE()),0)&amp;"/"&amp;TEXT(VLOOKUP(Formular!J48,'Angl. Studies-AMS'!$A$8:$E$20,4,FALSE()),0),45),IF(Formular!$E$7=STG!$A$18,LEFT(TEXT(VLOOKUP(Formular!J48,'Theorie des Sozialen-Soziologie'!$A$8:$E$24,3,FALSE()),0)&amp;"/"&amp;TEXT(VLOOKUP(Formular!J48,'Theorie des Sozialen-Soziologie'!$A$8:$E$24,4,FALSE()),0),45),IF(Formular!$E$7=STG!$A$19,LEFT(TEXT(VLOOKUP(Formular!J48,'Theorie des Sozialen-Philo'!$A$8:$E$25,3,FALSE()),0)&amp;"/"&amp;TEXT(VLOOKUP(Formular!J48,'Theorie des Sozialen-Philo'!$A$8:$E$25,4,FALSE()),0),45),IF(Formular!$E$7=STG!$A$20,LEFT(TEXT(VLOOKUP(Formular!J48,Kommunikationswissenschaft!$A$10:$E$42,3,FALSE()),0)&amp;"/"&amp;TEXT(VLOOKUP(Formular!J48,Kommunikationswissenschaft!$A$10:$E$42,4,FALSE()),0),45))))))))))))))))))),"")</f>
        <v/>
      </c>
      <c r="L48" s="13"/>
      <c r="M48" s="24" t="str">
        <f>IF(OR(J48="",L48="A",L48="B",L48="C",L48="D"),"",IF(J48&gt;0,IF(Formular!$E$7=STG!$A$3,VLOOKUP(Formular!J48,'Spanische Sprache und Kultur'!$A$8:$E$22,5,FALSE()),IF(Formular!$E$7=STG!$A$4,VLOOKUP(Formular!J48,Philosophie!$A$9:$E$43,5,FALSE()),IF(Formular!$E$7=STG!$A$5,VLOOKUP(Formular!J48,Niederlandistik!$A$9:$E$26,5,FALSE()),IF(Formular!$E$7=STG!$A$6,VLOOKUP(Formular!J48,'Literatur und Medienpraxis'!$A$8:$E$15,5,FALSE()),IF(Formular!$E$7=STG!$A$7,VLOOKUP(Formular!J48,'Geschichtspraxis interkulturell'!$A$8:$E$19,5,FALSE()),IF(Formular!$E$7=STG!$A$8,VLOOKUP(Formular!J48,Geschichte!$A$8:$E$15,5,FALSE()),IF(Formular!$E$7=STG!$A$9,VLOOKUP(Formular!J48,'Germanistik Mediävistik'!$A$8:$E$17,5,FALSE()),IF(Formular!$E$7=STG!$A$10,VLOOKUP(Formular!J48,'German Literaturwissenschaft'!$A$8:$E$17,5,FALSE()),IF(Formular!$E$7=STG!$A$11,VLOOKUP(Formular!J48,'German Linguistik'!$A$8:$E$17,5,FALSE()),IF(Formular!$E$7=STG!$A$12,VLOOKUP(Formular!J48,'Französiche Sprache und Kultur'!$A$8:$E$22,5,FALSE()),IF(Formular!$E$7=STG!$A$13,VLOOKUP(Formular!J48,'Deutsch als Fremdsprache'!$A$8:$E$22,5,FALSE()),IF(Formular!$E$7=STG!$A$14,VLOOKUP(Formular!J48,'Christliche Studien'!$A$8:$E$18,5,FALSE()),IF(Formular!$E$7=STG!$A$15,VLOOKUP(Formular!J48,'Angl. Studies-English Ling.'!$A$9:$E$26,5,FALSE()),IF(Formular!$E$7=STG!$A$16,VLOOKUP(Formular!J48,'Angl. Studies-PCS'!$A$8:$E$22,5,FALSE()),IF(Formular!$E$7=STG!$A$17,VLOOKUP(Formular!J48,'Angl. Studies-AMS'!$A$8:$E$20,5,FALSE()),IF(Formular!$E$7=STG!$A$18,VLOOKUP(Formular!J48,'Theorie des Sozialen-Soziologie'!$A$8:$E$24,5,FALSE()),IF(Formular!$E$7=STG!$A$19,VLOOKUP(Formular!J48,'Theorie des Sozialen-Philo'!$A$8:$E$25,5,FALSE()),IF(Formular!$E$7=STG!$A$20,VLOOKUP(Formular!J48,Kommunikationswissenschaft!$A$10:$E$42,5,FALSE()))))))))))))))))))),""))</f>
        <v/>
      </c>
      <c r="N48" s="22"/>
      <c r="O48" s="23"/>
    </row>
    <row r="49" spans="2:15" x14ac:dyDescent="0.25">
      <c r="B49" s="87"/>
      <c r="C49" s="87"/>
      <c r="D49" s="13"/>
      <c r="E49" s="14"/>
      <c r="F49" s="15"/>
      <c r="G49" s="16"/>
      <c r="H49" s="17"/>
      <c r="I49" s="18" t="str">
        <f>IF(H49&gt;0,IF(Formular!$E$7=STG!$A$3,VLOOKUP(Formular!H49,'Spanische Sprache und Kultur'!$A$8:$E$22,4,FALSE()),IF(Formular!$E$7=STG!$A$4,VLOOKUP(Formular!H49,Philosophie!$A$9:$E$43,4,FALSE()),IF(Formular!$E$7=STG!$A$5,VLOOKUP(Formular!H49,Niederlandistik!$A$9:$E$26,4,FALSE()),IF(Formular!$E$7=STG!$A$6,VLOOKUP(Formular!H49,'Literatur und Medienpraxis'!$A$8:$E$15,4,FALSE()),IF(Formular!$E$7=STG!$A$7,VLOOKUP(Formular!H49,'Geschichtspraxis interkulturell'!$A$8:$E$19,4,FALSE()),IF(Formular!$E$7=STG!$A$8,VLOOKUP(Formular!H49,Geschichte!$A$8:$E$15,4,FALSE()),IF(Formular!$E$7=STG!$A$9,VLOOKUP(Formular!H49,'Germanistik Mediävistik'!$A$8:$E$17,4,FALSE()),IF(Formular!$E$7=STG!$A$10,VLOOKUP(Formular!H49,'German Literaturwissenschaft'!$A$8:$E$17,4,FALSE()),IF(Formular!$E$7=STG!$A$11,VLOOKUP(Formular!H49,'German Linguistik'!$A$8:$E$17,4,FALSE()),IF(Formular!$E$7=STG!$A$12,VLOOKUP(Formular!H49,'Französiche Sprache und Kultur'!$A$8:$E$22,4,FALSE()),IF(Formular!$E$7=STG!$A$13,VLOOKUP(Formular!H49,'Deutsch als Fremdsprache'!$A$8:$E$22,4,FALSE()),IF(Formular!$E$7=STG!$A$14,VLOOKUP(Formular!H49,'Christliche Studien'!$A$8:$E$18,4,FALSE()),IF(Formular!$E$7=STG!$A$15,VLOOKUP(Formular!H49,'Angl. Studies-English Ling.'!$A$9:$E$26,4,FALSE()),IF(Formular!$E$7=STG!$A$16,VLOOKUP(Formular!H49,'Angl. Studies-PCS'!$A$8:$E$22,4,FALSE()),IF(Formular!$E$7=STG!$A$17,VLOOKUP(Formular!H49,'Angl. Studies-AMS'!$A$8:$E$20,4,FALSE()),IF(Formular!$E$7=STG!$A$18,VLOOKUP(Formular!H49,'Theorie des Sozialen-Soziologie'!$A$8:$E$24,4,FALSE()),IF(Formular!$E$7=STG!$A$19,VLOOKUP(Formular!H49,'Theorie des Sozialen-Philo'!$A$8:$E$25,4,FALSE()),IF(Formular!$E$7=STG!$A$20,VLOOKUP(Formular!H49,Kommunikationswissenschaft!$A$10:$E$42,4,FALSE()))))))))))))))))))),"")</f>
        <v/>
      </c>
      <c r="J49" s="19"/>
      <c r="K49" s="20" t="str">
        <f>IF(J49&gt;0,IF(Formular!$E$7=STG!$A$3,LEFT(TEXT(VLOOKUP(Formular!J49,'Spanische Sprache und Kultur'!$A$8:$E$22,3,FALSE()),0)&amp;"/"&amp;TEXT(VLOOKUP(Formular!J49,'Spanische Sprache und Kultur'!$A$8:$E$22,4,FALSE()),0),45),IF(Formular!$E$7=STG!$A$4,LEFT(TEXT(VLOOKUP(Formular!J49,Philosophie!$A$9:$E$43,3,FALSE()),0)&amp;"/"&amp;TEXT(VLOOKUP(Formular!J49,Philosophie!$A$9:$E$43,4,FALSE()),0),45),IF(Formular!$E$7=STG!$A$5,LEFT(TEXT(VLOOKUP(Formular!J49,Niederlandistik!$A$9:$E$26,3,FALSE()),0)&amp;"/"&amp;TEXT(VLOOKUP(Formular!J49,Niederlandistik!$A$9:$E$26,4,FALSE()),0),45),IF(Formular!$E$7=STG!$A$6,LEFT(TEXT(VLOOKUP(Formular!J49,'Literatur und Medienpraxis'!$A$8:$E$15,3,FALSE()),0)&amp;"/"&amp;TEXT(VLOOKUP(Formular!J49,'Literatur und Medienpraxis'!$A$8:$E$15,4,FALSE()),0),45),IF(Formular!$E$7=STG!$A$7,LEFT(TEXT(VLOOKUP(Formular!J49,'Geschichtspraxis interkulturell'!$A$8:$E$19,3,FALSE()),0)&amp;"/"&amp;TEXT(VLOOKUP(Formular!J49,'Geschichtspraxis interkulturell'!$A$8:$E$19,4,FALSE()),0),45),IF(Formular!$E$7=STG!$A$8,LEFT(TEXT(VLOOKUP(Formular!J49,Geschichte!$A$8:$E$15,3,FALSE()),0)&amp;"/"&amp;TEXT(VLOOKUP(Formular!J49,Geschichte!$A$8:$E$15,4,FALSE()),0),45),IF(Formular!$E$7=STG!$A$9,LEFT(TEXT(VLOOKUP(Formular!J49,'Germanistik Mediävistik'!$A$8:$E$17,3,FALSE()),0)&amp;"/"&amp;TEXT(VLOOKUP(Formular!J49,'Germanistik Mediävistik'!$A$8:$E$17,4,FALSE()),0),45),IF(Formular!$E$7=STG!$A$10,LEFT(TEXT(VLOOKUP(Formular!J49,'German Literaturwissenschaft'!$A$8:$E$17,3,FALSE()),0)&amp;"/"&amp;TEXT(VLOOKUP(Formular!J49,'German Literaturwissenschaft'!$A$8:$E$17,4,FALSE()),0),45),IF(Formular!$E$7=STG!$A$11,LEFT(TEXT(VLOOKUP(Formular!J49,'German Linguistik'!$A$8:$E$17,3,FALSE()),0)&amp;"/"&amp;TEXT(VLOOKUP(Formular!J49,'German Linguistik'!$A$8:$E$17,4,FALSE()),0),45),IF(Formular!$E$7=STG!$A$12,LEFT(TEXT(VLOOKUP(Formular!J49,'Französiche Sprache und Kultur'!$A$8:$E$22,3,FALSE()),0)&amp;"/"&amp;TEXT(VLOOKUP(Formular!J49,'Französiche Sprache und Kultur'!$A$8:$E$22,4,FALSE()),0),45),IF(Formular!$E$7=STG!$A$13,LEFT(TEXT(VLOOKUP(Formular!J49,'Deutsch als Fremdsprache'!$A$8:$E$22,3,FALSE()),0)&amp;"/"&amp;TEXT(VLOOKUP(Formular!J49,'Deutsch als Fremdsprache'!$A$8:$E$22,4,FALSE()),0),45),IF(Formular!$E$7=STG!$A$14,LEFT(TEXT(VLOOKUP(Formular!J49,'Christliche Studien'!$A$8:$E$18,3,FALSE()),0)&amp;"/"&amp;TEXT(VLOOKUP(Formular!J49,'Christliche Studien'!$A$8:$E$18,4,FALSE()),0),45),IF(Formular!$E$7=STG!$A$15,LEFT(TEXT(VLOOKUP(Formular!J49,'Angl. Studies-English Ling.'!$A$9:$E$26,3,FALSE()),0)&amp;"/"&amp;TEXT(VLOOKUP(Formular!J49,'Angl. Studies-English Ling.'!$A$9:$E$26,4,FALSE()),0),45),IF(Formular!$E$7=STG!$A$16,LEFT(TEXT(VLOOKUP(Formular!J49,'Angl. Studies-PCS'!$A$8:$E$22,3,FALSE()),0)&amp;"/"&amp;TEXT(VLOOKUP(Formular!J49,'Angl. Studies-PCS'!$A$8:$E$22,4,FALSE()),0),45),IF(Formular!$E$7=STG!$A$17,LEFT(TEXT(VLOOKUP(Formular!J49,'Angl. Studies-AMS'!$A$8:$E$20,3,FALSE()),0)&amp;"/"&amp;TEXT(VLOOKUP(Formular!J49,'Angl. Studies-AMS'!$A$8:$E$20,4,FALSE()),0),45),IF(Formular!$E$7=STG!$A$18,LEFT(TEXT(VLOOKUP(Formular!J49,'Theorie des Sozialen-Soziologie'!$A$8:$E$24,3,FALSE()),0)&amp;"/"&amp;TEXT(VLOOKUP(Formular!J49,'Theorie des Sozialen-Soziologie'!$A$8:$E$24,4,FALSE()),0),45),IF(Formular!$E$7=STG!$A$19,LEFT(TEXT(VLOOKUP(Formular!J49,'Theorie des Sozialen-Philo'!$A$8:$E$25,3,FALSE()),0)&amp;"/"&amp;TEXT(VLOOKUP(Formular!J49,'Theorie des Sozialen-Philo'!$A$8:$E$25,4,FALSE()),0),45),IF(Formular!$E$7=STG!$A$20,LEFT(TEXT(VLOOKUP(Formular!J49,Kommunikationswissenschaft!$A$10:$E$42,3,FALSE()),0)&amp;"/"&amp;TEXT(VLOOKUP(Formular!J49,Kommunikationswissenschaft!$A$10:$E$42,4,FALSE()),0),45))))))))))))))))))),"")</f>
        <v/>
      </c>
      <c r="L49" s="13"/>
      <c r="M49" s="24" t="str">
        <f>IF(OR(J49="",L49="A",L49="B",L49="C",L49="D"),"",IF(J49&gt;0,IF(Formular!$E$7=STG!$A$3,VLOOKUP(Formular!J49,'Spanische Sprache und Kultur'!$A$8:$E$22,5,FALSE()),IF(Formular!$E$7=STG!$A$4,VLOOKUP(Formular!J49,Philosophie!$A$9:$E$43,5,FALSE()),IF(Formular!$E$7=STG!$A$5,VLOOKUP(Formular!J49,Niederlandistik!$A$9:$E$26,5,FALSE()),IF(Formular!$E$7=STG!$A$6,VLOOKUP(Formular!J49,'Literatur und Medienpraxis'!$A$8:$E$15,5,FALSE()),IF(Formular!$E$7=STG!$A$7,VLOOKUP(Formular!J49,'Geschichtspraxis interkulturell'!$A$8:$E$19,5,FALSE()),IF(Formular!$E$7=STG!$A$8,VLOOKUP(Formular!J49,Geschichte!$A$8:$E$15,5,FALSE()),IF(Formular!$E$7=STG!$A$9,VLOOKUP(Formular!J49,'Germanistik Mediävistik'!$A$8:$E$17,5,FALSE()),IF(Formular!$E$7=STG!$A$10,VLOOKUP(Formular!J49,'German Literaturwissenschaft'!$A$8:$E$17,5,FALSE()),IF(Formular!$E$7=STG!$A$11,VLOOKUP(Formular!J49,'German Linguistik'!$A$8:$E$17,5,FALSE()),IF(Formular!$E$7=STG!$A$12,VLOOKUP(Formular!J49,'Französiche Sprache und Kultur'!$A$8:$E$22,5,FALSE()),IF(Formular!$E$7=STG!$A$13,VLOOKUP(Formular!J49,'Deutsch als Fremdsprache'!$A$8:$E$22,5,FALSE()),IF(Formular!$E$7=STG!$A$14,VLOOKUP(Formular!J49,'Christliche Studien'!$A$8:$E$18,5,FALSE()),IF(Formular!$E$7=STG!$A$15,VLOOKUP(Formular!J49,'Angl. Studies-English Ling.'!$A$9:$E$26,5,FALSE()),IF(Formular!$E$7=STG!$A$16,VLOOKUP(Formular!J49,'Angl. Studies-PCS'!$A$8:$E$22,5,FALSE()),IF(Formular!$E$7=STG!$A$17,VLOOKUP(Formular!J49,'Angl. Studies-AMS'!$A$8:$E$20,5,FALSE()),IF(Formular!$E$7=STG!$A$18,VLOOKUP(Formular!J49,'Theorie des Sozialen-Soziologie'!$A$8:$E$24,5,FALSE()),IF(Formular!$E$7=STG!$A$19,VLOOKUP(Formular!J49,'Theorie des Sozialen-Philo'!$A$8:$E$25,5,FALSE()),IF(Formular!$E$7=STG!$A$20,VLOOKUP(Formular!J49,Kommunikationswissenschaft!$A$10:$E$42,5,FALSE()))))))))))))))))))),""))</f>
        <v/>
      </c>
      <c r="N49" s="22"/>
      <c r="O49" s="23"/>
    </row>
    <row r="50" spans="2:15" x14ac:dyDescent="0.25">
      <c r="B50" s="87"/>
      <c r="C50" s="87"/>
      <c r="D50" s="13"/>
      <c r="E50" s="14"/>
      <c r="F50" s="15"/>
      <c r="G50" s="16"/>
      <c r="H50" s="17"/>
      <c r="I50" s="18" t="str">
        <f>IF(H50&gt;0,IF(Formular!$E$7=STG!$A$3,VLOOKUP(Formular!H50,'Spanische Sprache und Kultur'!$A$8:$E$22,4,FALSE()),IF(Formular!$E$7=STG!$A$4,VLOOKUP(Formular!H50,Philosophie!$A$9:$E$43,4,FALSE()),IF(Formular!$E$7=STG!$A$5,VLOOKUP(Formular!H50,Niederlandistik!$A$9:$E$26,4,FALSE()),IF(Formular!$E$7=STG!$A$6,VLOOKUP(Formular!H50,'Literatur und Medienpraxis'!$A$8:$E$15,4,FALSE()),IF(Formular!$E$7=STG!$A$7,VLOOKUP(Formular!H50,'Geschichtspraxis interkulturell'!$A$8:$E$19,4,FALSE()),IF(Formular!$E$7=STG!$A$8,VLOOKUP(Formular!H50,Geschichte!$A$8:$E$15,4,FALSE()),IF(Formular!$E$7=STG!$A$9,VLOOKUP(Formular!H50,'Germanistik Mediävistik'!$A$8:$E$17,4,FALSE()),IF(Formular!$E$7=STG!$A$10,VLOOKUP(Formular!H50,'German Literaturwissenschaft'!$A$8:$E$17,4,FALSE()),IF(Formular!$E$7=STG!$A$11,VLOOKUP(Formular!H50,'German Linguistik'!$A$8:$E$17,4,FALSE()),IF(Formular!$E$7=STG!$A$12,VLOOKUP(Formular!H50,'Französiche Sprache und Kultur'!$A$8:$E$22,4,FALSE()),IF(Formular!$E$7=STG!$A$13,VLOOKUP(Formular!H50,'Deutsch als Fremdsprache'!$A$8:$E$22,4,FALSE()),IF(Formular!$E$7=STG!$A$14,VLOOKUP(Formular!H50,'Christliche Studien'!$A$8:$E$18,4,FALSE()),IF(Formular!$E$7=STG!$A$15,VLOOKUP(Formular!H50,'Angl. Studies-English Ling.'!$A$9:$E$26,4,FALSE()),IF(Formular!$E$7=STG!$A$16,VLOOKUP(Formular!H50,'Angl. Studies-PCS'!$A$8:$E$22,4,FALSE()),IF(Formular!$E$7=STG!$A$17,VLOOKUP(Formular!H50,'Angl. Studies-AMS'!$A$8:$E$20,4,FALSE()),IF(Formular!$E$7=STG!$A$18,VLOOKUP(Formular!H50,'Theorie des Sozialen-Soziologie'!$A$8:$E$24,4,FALSE()),IF(Formular!$E$7=STG!$A$19,VLOOKUP(Formular!H50,'Theorie des Sozialen-Philo'!$A$8:$E$25,4,FALSE()),IF(Formular!$E$7=STG!$A$20,VLOOKUP(Formular!H50,Kommunikationswissenschaft!$A$10:$E$42,4,FALSE()))))))))))))))))))),"")</f>
        <v/>
      </c>
      <c r="J50" s="19"/>
      <c r="K50" s="20" t="str">
        <f>IF(J50&gt;0,IF(Formular!$E$7=STG!$A$3,LEFT(TEXT(VLOOKUP(Formular!J50,'Spanische Sprache und Kultur'!$A$8:$E$22,3,FALSE()),0)&amp;"/"&amp;TEXT(VLOOKUP(Formular!J50,'Spanische Sprache und Kultur'!$A$8:$E$22,4,FALSE()),0),45),IF(Formular!$E$7=STG!$A$4,LEFT(TEXT(VLOOKUP(Formular!J50,Philosophie!$A$9:$E$43,3,FALSE()),0)&amp;"/"&amp;TEXT(VLOOKUP(Formular!J50,Philosophie!$A$9:$E$43,4,FALSE()),0),45),IF(Formular!$E$7=STG!$A$5,LEFT(TEXT(VLOOKUP(Formular!J50,Niederlandistik!$A$9:$E$26,3,FALSE()),0)&amp;"/"&amp;TEXT(VLOOKUP(Formular!J50,Niederlandistik!$A$9:$E$26,4,FALSE()),0),45),IF(Formular!$E$7=STG!$A$6,LEFT(TEXT(VLOOKUP(Formular!J50,'Literatur und Medienpraxis'!$A$8:$E$15,3,FALSE()),0)&amp;"/"&amp;TEXT(VLOOKUP(Formular!J50,'Literatur und Medienpraxis'!$A$8:$E$15,4,FALSE()),0),45),IF(Formular!$E$7=STG!$A$7,LEFT(TEXT(VLOOKUP(Formular!J50,'Geschichtspraxis interkulturell'!$A$8:$E$19,3,FALSE()),0)&amp;"/"&amp;TEXT(VLOOKUP(Formular!J50,'Geschichtspraxis interkulturell'!$A$8:$E$19,4,FALSE()),0),45),IF(Formular!$E$7=STG!$A$8,LEFT(TEXT(VLOOKUP(Formular!J50,Geschichte!$A$8:$E$15,3,FALSE()),0)&amp;"/"&amp;TEXT(VLOOKUP(Formular!J50,Geschichte!$A$8:$E$15,4,FALSE()),0),45),IF(Formular!$E$7=STG!$A$9,LEFT(TEXT(VLOOKUP(Formular!J50,'Germanistik Mediävistik'!$A$8:$E$17,3,FALSE()),0)&amp;"/"&amp;TEXT(VLOOKUP(Formular!J50,'Germanistik Mediävistik'!$A$8:$E$17,4,FALSE()),0),45),IF(Formular!$E$7=STG!$A$10,LEFT(TEXT(VLOOKUP(Formular!J50,'German Literaturwissenschaft'!$A$8:$E$17,3,FALSE()),0)&amp;"/"&amp;TEXT(VLOOKUP(Formular!J50,'German Literaturwissenschaft'!$A$8:$E$17,4,FALSE()),0),45),IF(Formular!$E$7=STG!$A$11,LEFT(TEXT(VLOOKUP(Formular!J50,'German Linguistik'!$A$8:$E$17,3,FALSE()),0)&amp;"/"&amp;TEXT(VLOOKUP(Formular!J50,'German Linguistik'!$A$8:$E$17,4,FALSE()),0),45),IF(Formular!$E$7=STG!$A$12,LEFT(TEXT(VLOOKUP(Formular!J50,'Französiche Sprache und Kultur'!$A$8:$E$22,3,FALSE()),0)&amp;"/"&amp;TEXT(VLOOKUP(Formular!J50,'Französiche Sprache und Kultur'!$A$8:$E$22,4,FALSE()),0),45),IF(Formular!$E$7=STG!$A$13,LEFT(TEXT(VLOOKUP(Formular!J50,'Deutsch als Fremdsprache'!$A$8:$E$22,3,FALSE()),0)&amp;"/"&amp;TEXT(VLOOKUP(Formular!J50,'Deutsch als Fremdsprache'!$A$8:$E$22,4,FALSE()),0),45),IF(Formular!$E$7=STG!$A$14,LEFT(TEXT(VLOOKUP(Formular!J50,'Christliche Studien'!$A$8:$E$18,3,FALSE()),0)&amp;"/"&amp;TEXT(VLOOKUP(Formular!J50,'Christliche Studien'!$A$8:$E$18,4,FALSE()),0),45),IF(Formular!$E$7=STG!$A$15,LEFT(TEXT(VLOOKUP(Formular!J50,'Angl. Studies-English Ling.'!$A$9:$E$26,3,FALSE()),0)&amp;"/"&amp;TEXT(VLOOKUP(Formular!J50,'Angl. Studies-English Ling.'!$A$9:$E$26,4,FALSE()),0),45),IF(Formular!$E$7=STG!$A$16,LEFT(TEXT(VLOOKUP(Formular!J50,'Angl. Studies-PCS'!$A$8:$E$22,3,FALSE()),0)&amp;"/"&amp;TEXT(VLOOKUP(Formular!J50,'Angl. Studies-PCS'!$A$8:$E$22,4,FALSE()),0),45),IF(Formular!$E$7=STG!$A$17,LEFT(TEXT(VLOOKUP(Formular!J50,'Angl. Studies-AMS'!$A$8:$E$20,3,FALSE()),0)&amp;"/"&amp;TEXT(VLOOKUP(Formular!J50,'Angl. Studies-AMS'!$A$8:$E$20,4,FALSE()),0),45),IF(Formular!$E$7=STG!$A$18,LEFT(TEXT(VLOOKUP(Formular!J50,'Theorie des Sozialen-Soziologie'!$A$8:$E$24,3,FALSE()),0)&amp;"/"&amp;TEXT(VLOOKUP(Formular!J50,'Theorie des Sozialen-Soziologie'!$A$8:$E$24,4,FALSE()),0),45),IF(Formular!$E$7=STG!$A$19,LEFT(TEXT(VLOOKUP(Formular!J50,'Theorie des Sozialen-Philo'!$A$8:$E$25,3,FALSE()),0)&amp;"/"&amp;TEXT(VLOOKUP(Formular!J50,'Theorie des Sozialen-Philo'!$A$8:$E$25,4,FALSE()),0),45),IF(Formular!$E$7=STG!$A$20,LEFT(TEXT(VLOOKUP(Formular!J50,Kommunikationswissenschaft!$A$10:$E$42,3,FALSE()),0)&amp;"/"&amp;TEXT(VLOOKUP(Formular!J50,Kommunikationswissenschaft!$A$10:$E$42,4,FALSE()),0),45))))))))))))))))))),"")</f>
        <v/>
      </c>
      <c r="L50" s="13"/>
      <c r="M50" s="24" t="str">
        <f>IF(OR(J50="",L50="A",L50="B",L50="C",L50="D"),"",IF(J50&gt;0,IF(Formular!$E$7=STG!$A$3,VLOOKUP(Formular!J50,'Spanische Sprache und Kultur'!$A$8:$E$22,5,FALSE()),IF(Formular!$E$7=STG!$A$4,VLOOKUP(Formular!J50,Philosophie!$A$9:$E$43,5,FALSE()),IF(Formular!$E$7=STG!$A$5,VLOOKUP(Formular!J50,Niederlandistik!$A$9:$E$26,5,FALSE()),IF(Formular!$E$7=STG!$A$6,VLOOKUP(Formular!J50,'Literatur und Medienpraxis'!$A$8:$E$15,5,FALSE()),IF(Formular!$E$7=STG!$A$7,VLOOKUP(Formular!J50,'Geschichtspraxis interkulturell'!$A$8:$E$19,5,FALSE()),IF(Formular!$E$7=STG!$A$8,VLOOKUP(Formular!J50,Geschichte!$A$8:$E$15,5,FALSE()),IF(Formular!$E$7=STG!$A$9,VLOOKUP(Formular!J50,'Germanistik Mediävistik'!$A$8:$E$17,5,FALSE()),IF(Formular!$E$7=STG!$A$10,VLOOKUP(Formular!J50,'German Literaturwissenschaft'!$A$8:$E$17,5,FALSE()),IF(Formular!$E$7=STG!$A$11,VLOOKUP(Formular!J50,'German Linguistik'!$A$8:$E$17,5,FALSE()),IF(Formular!$E$7=STG!$A$12,VLOOKUP(Formular!J50,'Französiche Sprache und Kultur'!$A$8:$E$22,5,FALSE()),IF(Formular!$E$7=STG!$A$13,VLOOKUP(Formular!J50,'Deutsch als Fremdsprache'!$A$8:$E$22,5,FALSE()),IF(Formular!$E$7=STG!$A$14,VLOOKUP(Formular!J50,'Christliche Studien'!$A$8:$E$18,5,FALSE()),IF(Formular!$E$7=STG!$A$15,VLOOKUP(Formular!J50,'Angl. Studies-English Ling.'!$A$9:$E$26,5,FALSE()),IF(Formular!$E$7=STG!$A$16,VLOOKUP(Formular!J50,'Angl. Studies-PCS'!$A$8:$E$22,5,FALSE()),IF(Formular!$E$7=STG!$A$17,VLOOKUP(Formular!J50,'Angl. Studies-AMS'!$A$8:$E$20,5,FALSE()),IF(Formular!$E$7=STG!$A$18,VLOOKUP(Formular!J50,'Theorie des Sozialen-Soziologie'!$A$8:$E$24,5,FALSE()),IF(Formular!$E$7=STG!$A$19,VLOOKUP(Formular!J50,'Theorie des Sozialen-Philo'!$A$8:$E$25,5,FALSE()),IF(Formular!$E$7=STG!$A$20,VLOOKUP(Formular!J50,Kommunikationswissenschaft!$A$10:$E$42,5,FALSE()))))))))))))))))))),""))</f>
        <v/>
      </c>
      <c r="N50" s="22"/>
      <c r="O50" s="23"/>
    </row>
    <row r="51" spans="2:15" x14ac:dyDescent="0.25">
      <c r="B51" s="87"/>
      <c r="C51" s="87"/>
      <c r="D51" s="13"/>
      <c r="E51" s="14"/>
      <c r="F51" s="15"/>
      <c r="G51" s="16"/>
      <c r="H51" s="17"/>
      <c r="I51" s="18" t="str">
        <f>IF(H51&gt;0,IF(Formular!$E$7=STG!$A$3,VLOOKUP(Formular!H51,'Spanische Sprache und Kultur'!$A$8:$E$22,4,FALSE()),IF(Formular!$E$7=STG!$A$4,VLOOKUP(Formular!H51,Philosophie!$A$9:$E$43,4,FALSE()),IF(Formular!$E$7=STG!$A$5,VLOOKUP(Formular!H51,Niederlandistik!$A$9:$E$26,4,FALSE()),IF(Formular!$E$7=STG!$A$6,VLOOKUP(Formular!H51,'Literatur und Medienpraxis'!$A$8:$E$15,4,FALSE()),IF(Formular!$E$7=STG!$A$7,VLOOKUP(Formular!H51,'Geschichtspraxis interkulturell'!$A$8:$E$19,4,FALSE()),IF(Formular!$E$7=STG!$A$8,VLOOKUP(Formular!H51,Geschichte!$A$8:$E$15,4,FALSE()),IF(Formular!$E$7=STG!$A$9,VLOOKUP(Formular!H51,'Germanistik Mediävistik'!$A$8:$E$17,4,FALSE()),IF(Formular!$E$7=STG!$A$10,VLOOKUP(Formular!H51,'German Literaturwissenschaft'!$A$8:$E$17,4,FALSE()),IF(Formular!$E$7=STG!$A$11,VLOOKUP(Formular!H51,'German Linguistik'!$A$8:$E$17,4,FALSE()),IF(Formular!$E$7=STG!$A$12,VLOOKUP(Formular!H51,'Französiche Sprache und Kultur'!$A$8:$E$22,4,FALSE()),IF(Formular!$E$7=STG!$A$13,VLOOKUP(Formular!H51,'Deutsch als Fremdsprache'!$A$8:$E$22,4,FALSE()),IF(Formular!$E$7=STG!$A$14,VLOOKUP(Formular!H51,'Christliche Studien'!$A$8:$E$18,4,FALSE()),IF(Formular!$E$7=STG!$A$15,VLOOKUP(Formular!H51,'Angl. Studies-English Ling.'!$A$9:$E$26,4,FALSE()),IF(Formular!$E$7=STG!$A$16,VLOOKUP(Formular!H51,'Angl. Studies-PCS'!$A$8:$E$22,4,FALSE()),IF(Formular!$E$7=STG!$A$17,VLOOKUP(Formular!H51,'Angl. Studies-AMS'!$A$8:$E$20,4,FALSE()),IF(Formular!$E$7=STG!$A$18,VLOOKUP(Formular!H51,'Theorie des Sozialen-Soziologie'!$A$8:$E$24,4,FALSE()),IF(Formular!$E$7=STG!$A$19,VLOOKUP(Formular!H51,'Theorie des Sozialen-Philo'!$A$8:$E$25,4,FALSE()),IF(Formular!$E$7=STG!$A$20,VLOOKUP(Formular!H51,Kommunikationswissenschaft!$A$10:$E$42,4,FALSE()))))))))))))))))))),"")</f>
        <v/>
      </c>
      <c r="J51" s="19"/>
      <c r="K51" s="20" t="str">
        <f>IF(J51&gt;0,IF(Formular!$E$7=STG!$A$3,LEFT(TEXT(VLOOKUP(Formular!J51,'Spanische Sprache und Kultur'!$A$8:$E$22,3,FALSE()),0)&amp;"/"&amp;TEXT(VLOOKUP(Formular!J51,'Spanische Sprache und Kultur'!$A$8:$E$22,4,FALSE()),0),45),IF(Formular!$E$7=STG!$A$4,LEFT(TEXT(VLOOKUP(Formular!J51,Philosophie!$A$9:$E$43,3,FALSE()),0)&amp;"/"&amp;TEXT(VLOOKUP(Formular!J51,Philosophie!$A$9:$E$43,4,FALSE()),0),45),IF(Formular!$E$7=STG!$A$5,LEFT(TEXT(VLOOKUP(Formular!J51,Niederlandistik!$A$9:$E$26,3,FALSE()),0)&amp;"/"&amp;TEXT(VLOOKUP(Formular!J51,Niederlandistik!$A$9:$E$26,4,FALSE()),0),45),IF(Formular!$E$7=STG!$A$6,LEFT(TEXT(VLOOKUP(Formular!J51,'Literatur und Medienpraxis'!$A$8:$E$15,3,FALSE()),0)&amp;"/"&amp;TEXT(VLOOKUP(Formular!J51,'Literatur und Medienpraxis'!$A$8:$E$15,4,FALSE()),0),45),IF(Formular!$E$7=STG!$A$7,LEFT(TEXT(VLOOKUP(Formular!J51,'Geschichtspraxis interkulturell'!$A$8:$E$19,3,FALSE()),0)&amp;"/"&amp;TEXT(VLOOKUP(Formular!J51,'Geschichtspraxis interkulturell'!$A$8:$E$19,4,FALSE()),0),45),IF(Formular!$E$7=STG!$A$8,LEFT(TEXT(VLOOKUP(Formular!J51,Geschichte!$A$8:$E$15,3,FALSE()),0)&amp;"/"&amp;TEXT(VLOOKUP(Formular!J51,Geschichte!$A$8:$E$15,4,FALSE()),0),45),IF(Formular!$E$7=STG!$A$9,LEFT(TEXT(VLOOKUP(Formular!J51,'Germanistik Mediävistik'!$A$8:$E$17,3,FALSE()),0)&amp;"/"&amp;TEXT(VLOOKUP(Formular!J51,'Germanistik Mediävistik'!$A$8:$E$17,4,FALSE()),0),45),IF(Formular!$E$7=STG!$A$10,LEFT(TEXT(VLOOKUP(Formular!J51,'German Literaturwissenschaft'!$A$8:$E$17,3,FALSE()),0)&amp;"/"&amp;TEXT(VLOOKUP(Formular!J51,'German Literaturwissenschaft'!$A$8:$E$17,4,FALSE()),0),45),IF(Formular!$E$7=STG!$A$11,LEFT(TEXT(VLOOKUP(Formular!J51,'German Linguistik'!$A$8:$E$17,3,FALSE()),0)&amp;"/"&amp;TEXT(VLOOKUP(Formular!J51,'German Linguistik'!$A$8:$E$17,4,FALSE()),0),45),IF(Formular!$E$7=STG!$A$12,LEFT(TEXT(VLOOKUP(Formular!J51,'Französiche Sprache und Kultur'!$A$8:$E$22,3,FALSE()),0)&amp;"/"&amp;TEXT(VLOOKUP(Formular!J51,'Französiche Sprache und Kultur'!$A$8:$E$22,4,FALSE()),0),45),IF(Formular!$E$7=STG!$A$13,LEFT(TEXT(VLOOKUP(Formular!J51,'Deutsch als Fremdsprache'!$A$8:$E$22,3,FALSE()),0)&amp;"/"&amp;TEXT(VLOOKUP(Formular!J51,'Deutsch als Fremdsprache'!$A$8:$E$22,4,FALSE()),0),45),IF(Formular!$E$7=STG!$A$14,LEFT(TEXT(VLOOKUP(Formular!J51,'Christliche Studien'!$A$8:$E$18,3,FALSE()),0)&amp;"/"&amp;TEXT(VLOOKUP(Formular!J51,'Christliche Studien'!$A$8:$E$18,4,FALSE()),0),45),IF(Formular!$E$7=STG!$A$15,LEFT(TEXT(VLOOKUP(Formular!J51,'Angl. Studies-English Ling.'!$A$9:$E$26,3,FALSE()),0)&amp;"/"&amp;TEXT(VLOOKUP(Formular!J51,'Angl. Studies-English Ling.'!$A$9:$E$26,4,FALSE()),0),45),IF(Formular!$E$7=STG!$A$16,LEFT(TEXT(VLOOKUP(Formular!J51,'Angl. Studies-PCS'!$A$8:$E$22,3,FALSE()),0)&amp;"/"&amp;TEXT(VLOOKUP(Formular!J51,'Angl. Studies-PCS'!$A$8:$E$22,4,FALSE()),0),45),IF(Formular!$E$7=STG!$A$17,LEFT(TEXT(VLOOKUP(Formular!J51,'Angl. Studies-AMS'!$A$8:$E$20,3,FALSE()),0)&amp;"/"&amp;TEXT(VLOOKUP(Formular!J51,'Angl. Studies-AMS'!$A$8:$E$20,4,FALSE()),0),45),IF(Formular!$E$7=STG!$A$18,LEFT(TEXT(VLOOKUP(Formular!J51,'Theorie des Sozialen-Soziologie'!$A$8:$E$24,3,FALSE()),0)&amp;"/"&amp;TEXT(VLOOKUP(Formular!J51,'Theorie des Sozialen-Soziologie'!$A$8:$E$24,4,FALSE()),0),45),IF(Formular!$E$7=STG!$A$19,LEFT(TEXT(VLOOKUP(Formular!J51,'Theorie des Sozialen-Philo'!$A$8:$E$25,3,FALSE()),0)&amp;"/"&amp;TEXT(VLOOKUP(Formular!J51,'Theorie des Sozialen-Philo'!$A$8:$E$25,4,FALSE()),0),45),IF(Formular!$E$7=STG!$A$20,LEFT(TEXT(VLOOKUP(Formular!J51,Kommunikationswissenschaft!$A$10:$E$42,3,FALSE()),0)&amp;"/"&amp;TEXT(VLOOKUP(Formular!J51,Kommunikationswissenschaft!$A$10:$E$42,4,FALSE()),0),45))))))))))))))))))),"")</f>
        <v/>
      </c>
      <c r="L51" s="13"/>
      <c r="M51" s="24" t="str">
        <f>IF(OR(J51="",L51="A",L51="B",L51="C",L51="D"),"",IF(J51&gt;0,IF(Formular!$E$7=STG!$A$3,VLOOKUP(Formular!J51,'Spanische Sprache und Kultur'!$A$8:$E$22,5,FALSE()),IF(Formular!$E$7=STG!$A$4,VLOOKUP(Formular!J51,Philosophie!$A$9:$E$43,5,FALSE()),IF(Formular!$E$7=STG!$A$5,VLOOKUP(Formular!J51,Niederlandistik!$A$9:$E$26,5,FALSE()),IF(Formular!$E$7=STG!$A$6,VLOOKUP(Formular!J51,'Literatur und Medienpraxis'!$A$8:$E$15,5,FALSE()),IF(Formular!$E$7=STG!$A$7,VLOOKUP(Formular!J51,'Geschichtspraxis interkulturell'!$A$8:$E$19,5,FALSE()),IF(Formular!$E$7=STG!$A$8,VLOOKUP(Formular!J51,Geschichte!$A$8:$E$15,5,FALSE()),IF(Formular!$E$7=STG!$A$9,VLOOKUP(Formular!J51,'Germanistik Mediävistik'!$A$8:$E$17,5,FALSE()),IF(Formular!$E$7=STG!$A$10,VLOOKUP(Formular!J51,'German Literaturwissenschaft'!$A$8:$E$17,5,FALSE()),IF(Formular!$E$7=STG!$A$11,VLOOKUP(Formular!J51,'German Linguistik'!$A$8:$E$17,5,FALSE()),IF(Formular!$E$7=STG!$A$12,VLOOKUP(Formular!J51,'Französiche Sprache und Kultur'!$A$8:$E$22,5,FALSE()),IF(Formular!$E$7=STG!$A$13,VLOOKUP(Formular!J51,'Deutsch als Fremdsprache'!$A$8:$E$22,5,FALSE()),IF(Formular!$E$7=STG!$A$14,VLOOKUP(Formular!J51,'Christliche Studien'!$A$8:$E$18,5,FALSE()),IF(Formular!$E$7=STG!$A$15,VLOOKUP(Formular!J51,'Angl. Studies-English Ling.'!$A$9:$E$26,5,FALSE()),IF(Formular!$E$7=STG!$A$16,VLOOKUP(Formular!J51,'Angl. Studies-PCS'!$A$8:$E$22,5,FALSE()),IF(Formular!$E$7=STG!$A$17,VLOOKUP(Formular!J51,'Angl. Studies-AMS'!$A$8:$E$20,5,FALSE()),IF(Formular!$E$7=STG!$A$18,VLOOKUP(Formular!J51,'Theorie des Sozialen-Soziologie'!$A$8:$E$24,5,FALSE()),IF(Formular!$E$7=STG!$A$19,VLOOKUP(Formular!J51,'Theorie des Sozialen-Philo'!$A$8:$E$25,5,FALSE()),IF(Formular!$E$7=STG!$A$20,VLOOKUP(Formular!J51,Kommunikationswissenschaft!$A$10:$E$42,5,FALSE()))))))))))))))))))),""))</f>
        <v/>
      </c>
      <c r="N51" s="22"/>
      <c r="O51" s="23"/>
    </row>
    <row r="52" spans="2:15" x14ac:dyDescent="0.25">
      <c r="B52" s="87"/>
      <c r="C52" s="87"/>
      <c r="D52" s="13"/>
      <c r="E52" s="14"/>
      <c r="F52" s="15"/>
      <c r="G52" s="16"/>
      <c r="H52" s="17"/>
      <c r="I52" s="18" t="str">
        <f>IF(H52&gt;0,IF(Formular!$E$7=STG!$A$3,VLOOKUP(Formular!H52,'Spanische Sprache und Kultur'!$A$8:$E$22,4,FALSE()),IF(Formular!$E$7=STG!$A$4,VLOOKUP(Formular!H52,Philosophie!$A$9:$E$43,4,FALSE()),IF(Formular!$E$7=STG!$A$5,VLOOKUP(Formular!H52,Niederlandistik!$A$9:$E$26,4,FALSE()),IF(Formular!$E$7=STG!$A$6,VLOOKUP(Formular!H52,'Literatur und Medienpraxis'!$A$8:$E$15,4,FALSE()),IF(Formular!$E$7=STG!$A$7,VLOOKUP(Formular!H52,'Geschichtspraxis interkulturell'!$A$8:$E$19,4,FALSE()),IF(Formular!$E$7=STG!$A$8,VLOOKUP(Formular!H52,Geschichte!$A$8:$E$15,4,FALSE()),IF(Formular!$E$7=STG!$A$9,VLOOKUP(Formular!H52,'Germanistik Mediävistik'!$A$8:$E$17,4,FALSE()),IF(Formular!$E$7=STG!$A$10,VLOOKUP(Formular!H52,'German Literaturwissenschaft'!$A$8:$E$17,4,FALSE()),IF(Formular!$E$7=STG!$A$11,VLOOKUP(Formular!H52,'German Linguistik'!$A$8:$E$17,4,FALSE()),IF(Formular!$E$7=STG!$A$12,VLOOKUP(Formular!H52,'Französiche Sprache und Kultur'!$A$8:$E$22,4,FALSE()),IF(Formular!$E$7=STG!$A$13,VLOOKUP(Formular!H52,'Deutsch als Fremdsprache'!$A$8:$E$22,4,FALSE()),IF(Formular!$E$7=STG!$A$14,VLOOKUP(Formular!H52,'Christliche Studien'!$A$8:$E$18,4,FALSE()),IF(Formular!$E$7=STG!$A$15,VLOOKUP(Formular!H52,'Angl. Studies-English Ling.'!$A$9:$E$26,4,FALSE()),IF(Formular!$E$7=STG!$A$16,VLOOKUP(Formular!H52,'Angl. Studies-PCS'!$A$8:$E$22,4,FALSE()),IF(Formular!$E$7=STG!$A$17,VLOOKUP(Formular!H52,'Angl. Studies-AMS'!$A$8:$E$20,4,FALSE()),IF(Formular!$E$7=STG!$A$18,VLOOKUP(Formular!H52,'Theorie des Sozialen-Soziologie'!$A$8:$E$24,4,FALSE()),IF(Formular!$E$7=STG!$A$19,VLOOKUP(Formular!H52,'Theorie des Sozialen-Philo'!$A$8:$E$25,4,FALSE()),IF(Formular!$E$7=STG!$A$20,VLOOKUP(Formular!H52,Kommunikationswissenschaft!$A$10:$E$42,4,FALSE()))))))))))))))))))),"")</f>
        <v/>
      </c>
      <c r="J52" s="19"/>
      <c r="K52" s="20" t="str">
        <f>IF(J52&gt;0,IF(Formular!$E$7=STG!$A$3,LEFT(TEXT(VLOOKUP(Formular!J52,'Spanische Sprache und Kultur'!$A$8:$E$22,3,FALSE()),0)&amp;"/"&amp;TEXT(VLOOKUP(Formular!J52,'Spanische Sprache und Kultur'!$A$8:$E$22,4,FALSE()),0),45),IF(Formular!$E$7=STG!$A$4,LEFT(TEXT(VLOOKUP(Formular!J52,Philosophie!$A$9:$E$43,3,FALSE()),0)&amp;"/"&amp;TEXT(VLOOKUP(Formular!J52,Philosophie!$A$9:$E$43,4,FALSE()),0),45),IF(Formular!$E$7=STG!$A$5,LEFT(TEXT(VLOOKUP(Formular!J52,Niederlandistik!$A$9:$E$26,3,FALSE()),0)&amp;"/"&amp;TEXT(VLOOKUP(Formular!J52,Niederlandistik!$A$9:$E$26,4,FALSE()),0),45),IF(Formular!$E$7=STG!$A$6,LEFT(TEXT(VLOOKUP(Formular!J52,'Literatur und Medienpraxis'!$A$8:$E$15,3,FALSE()),0)&amp;"/"&amp;TEXT(VLOOKUP(Formular!J52,'Literatur und Medienpraxis'!$A$8:$E$15,4,FALSE()),0),45),IF(Formular!$E$7=STG!$A$7,LEFT(TEXT(VLOOKUP(Formular!J52,'Geschichtspraxis interkulturell'!$A$8:$E$19,3,FALSE()),0)&amp;"/"&amp;TEXT(VLOOKUP(Formular!J52,'Geschichtspraxis interkulturell'!$A$8:$E$19,4,FALSE()),0),45),IF(Formular!$E$7=STG!$A$8,LEFT(TEXT(VLOOKUP(Formular!J52,Geschichte!$A$8:$E$15,3,FALSE()),0)&amp;"/"&amp;TEXT(VLOOKUP(Formular!J52,Geschichte!$A$8:$E$15,4,FALSE()),0),45),IF(Formular!$E$7=STG!$A$9,LEFT(TEXT(VLOOKUP(Formular!J52,'Germanistik Mediävistik'!$A$8:$E$17,3,FALSE()),0)&amp;"/"&amp;TEXT(VLOOKUP(Formular!J52,'Germanistik Mediävistik'!$A$8:$E$17,4,FALSE()),0),45),IF(Formular!$E$7=STG!$A$10,LEFT(TEXT(VLOOKUP(Formular!J52,'German Literaturwissenschaft'!$A$8:$E$17,3,FALSE()),0)&amp;"/"&amp;TEXT(VLOOKUP(Formular!J52,'German Literaturwissenschaft'!$A$8:$E$17,4,FALSE()),0),45),IF(Formular!$E$7=STG!$A$11,LEFT(TEXT(VLOOKUP(Formular!J52,'German Linguistik'!$A$8:$E$17,3,FALSE()),0)&amp;"/"&amp;TEXT(VLOOKUP(Formular!J52,'German Linguistik'!$A$8:$E$17,4,FALSE()),0),45),IF(Formular!$E$7=STG!$A$12,LEFT(TEXT(VLOOKUP(Formular!J52,'Französiche Sprache und Kultur'!$A$8:$E$22,3,FALSE()),0)&amp;"/"&amp;TEXT(VLOOKUP(Formular!J52,'Französiche Sprache und Kultur'!$A$8:$E$22,4,FALSE()),0),45),IF(Formular!$E$7=STG!$A$13,LEFT(TEXT(VLOOKUP(Formular!J52,'Deutsch als Fremdsprache'!$A$8:$E$22,3,FALSE()),0)&amp;"/"&amp;TEXT(VLOOKUP(Formular!J52,'Deutsch als Fremdsprache'!$A$8:$E$22,4,FALSE()),0),45),IF(Formular!$E$7=STG!$A$14,LEFT(TEXT(VLOOKUP(Formular!J52,'Christliche Studien'!$A$8:$E$18,3,FALSE()),0)&amp;"/"&amp;TEXT(VLOOKUP(Formular!J52,'Christliche Studien'!$A$8:$E$18,4,FALSE()),0),45),IF(Formular!$E$7=STG!$A$15,LEFT(TEXT(VLOOKUP(Formular!J52,'Angl. Studies-English Ling.'!$A$9:$E$26,3,FALSE()),0)&amp;"/"&amp;TEXT(VLOOKUP(Formular!J52,'Angl. Studies-English Ling.'!$A$9:$E$26,4,FALSE()),0),45),IF(Formular!$E$7=STG!$A$16,LEFT(TEXT(VLOOKUP(Formular!J52,'Angl. Studies-PCS'!$A$8:$E$22,3,FALSE()),0)&amp;"/"&amp;TEXT(VLOOKUP(Formular!J52,'Angl. Studies-PCS'!$A$8:$E$22,4,FALSE()),0),45),IF(Formular!$E$7=STG!$A$17,LEFT(TEXT(VLOOKUP(Formular!J52,'Angl. Studies-AMS'!$A$8:$E$20,3,FALSE()),0)&amp;"/"&amp;TEXT(VLOOKUP(Formular!J52,'Angl. Studies-AMS'!$A$8:$E$20,4,FALSE()),0),45),IF(Formular!$E$7=STG!$A$18,LEFT(TEXT(VLOOKUP(Formular!J52,'Theorie des Sozialen-Soziologie'!$A$8:$E$24,3,FALSE()),0)&amp;"/"&amp;TEXT(VLOOKUP(Formular!J52,'Theorie des Sozialen-Soziologie'!$A$8:$E$24,4,FALSE()),0),45),IF(Formular!$E$7=STG!$A$19,LEFT(TEXT(VLOOKUP(Formular!J52,'Theorie des Sozialen-Philo'!$A$8:$E$25,3,FALSE()),0)&amp;"/"&amp;TEXT(VLOOKUP(Formular!J52,'Theorie des Sozialen-Philo'!$A$8:$E$25,4,FALSE()),0),45),IF(Formular!$E$7=STG!$A$20,LEFT(TEXT(VLOOKUP(Formular!J52,Kommunikationswissenschaft!$A$10:$E$42,3,FALSE()),0)&amp;"/"&amp;TEXT(VLOOKUP(Formular!J52,Kommunikationswissenschaft!$A$10:$E$42,4,FALSE()),0),45))))))))))))))))))),"")</f>
        <v/>
      </c>
      <c r="L52" s="13"/>
      <c r="M52" s="24" t="str">
        <f>IF(OR(J52="",L52="A",L52="B",L52="C",L52="D"),"",IF(J52&gt;0,IF(Formular!$E$7=STG!$A$3,VLOOKUP(Formular!J52,'Spanische Sprache und Kultur'!$A$8:$E$22,5,FALSE()),IF(Formular!$E$7=STG!$A$4,VLOOKUP(Formular!J52,Philosophie!$A$9:$E$43,5,FALSE()),IF(Formular!$E$7=STG!$A$5,VLOOKUP(Formular!J52,Niederlandistik!$A$9:$E$26,5,FALSE()),IF(Formular!$E$7=STG!$A$6,VLOOKUP(Formular!J52,'Literatur und Medienpraxis'!$A$8:$E$15,5,FALSE()),IF(Formular!$E$7=STG!$A$7,VLOOKUP(Formular!J52,'Geschichtspraxis interkulturell'!$A$8:$E$19,5,FALSE()),IF(Formular!$E$7=STG!$A$8,VLOOKUP(Formular!J52,Geschichte!$A$8:$E$15,5,FALSE()),IF(Formular!$E$7=STG!$A$9,VLOOKUP(Formular!J52,'Germanistik Mediävistik'!$A$8:$E$17,5,FALSE()),IF(Formular!$E$7=STG!$A$10,VLOOKUP(Formular!J52,'German Literaturwissenschaft'!$A$8:$E$17,5,FALSE()),IF(Formular!$E$7=STG!$A$11,VLOOKUP(Formular!J52,'German Linguistik'!$A$8:$E$17,5,FALSE()),IF(Formular!$E$7=STG!$A$12,VLOOKUP(Formular!J52,'Französiche Sprache und Kultur'!$A$8:$E$22,5,FALSE()),IF(Formular!$E$7=STG!$A$13,VLOOKUP(Formular!J52,'Deutsch als Fremdsprache'!$A$8:$E$22,5,FALSE()),IF(Formular!$E$7=STG!$A$14,VLOOKUP(Formular!J52,'Christliche Studien'!$A$8:$E$18,5,FALSE()),IF(Formular!$E$7=STG!$A$15,VLOOKUP(Formular!J52,'Angl. Studies-English Ling.'!$A$9:$E$26,5,FALSE()),IF(Formular!$E$7=STG!$A$16,VLOOKUP(Formular!J52,'Angl. Studies-PCS'!$A$8:$E$22,5,FALSE()),IF(Formular!$E$7=STG!$A$17,VLOOKUP(Formular!J52,'Angl. Studies-AMS'!$A$8:$E$20,5,FALSE()),IF(Formular!$E$7=STG!$A$18,VLOOKUP(Formular!J52,'Theorie des Sozialen-Soziologie'!$A$8:$E$24,5,FALSE()),IF(Formular!$E$7=STG!$A$19,VLOOKUP(Formular!J52,'Theorie des Sozialen-Philo'!$A$8:$E$25,5,FALSE()),IF(Formular!$E$7=STG!$A$20,VLOOKUP(Formular!J52,Kommunikationswissenschaft!$A$10:$E$42,5,FALSE()))))))))))))))))))),""))</f>
        <v/>
      </c>
      <c r="N52" s="22"/>
      <c r="O52" s="23"/>
    </row>
    <row r="53" spans="2:15" x14ac:dyDescent="0.25">
      <c r="B53" s="87"/>
      <c r="C53" s="87"/>
      <c r="D53" s="13"/>
      <c r="E53" s="14"/>
      <c r="F53" s="15"/>
      <c r="G53" s="16"/>
      <c r="H53" s="17"/>
      <c r="I53" s="18" t="str">
        <f>IF(H53&gt;0,IF(Formular!$E$7=STG!$A$3,VLOOKUP(Formular!H53,'Spanische Sprache und Kultur'!$A$8:$E$22,4,FALSE()),IF(Formular!$E$7=STG!$A$4,VLOOKUP(Formular!H53,Philosophie!$A$9:$E$43,4,FALSE()),IF(Formular!$E$7=STG!$A$5,VLOOKUP(Formular!H53,Niederlandistik!$A$9:$E$26,4,FALSE()),IF(Formular!$E$7=STG!$A$6,VLOOKUP(Formular!H53,'Literatur und Medienpraxis'!$A$8:$E$15,4,FALSE()),IF(Formular!$E$7=STG!$A$7,VLOOKUP(Formular!H53,'Geschichtspraxis interkulturell'!$A$8:$E$19,4,FALSE()),IF(Formular!$E$7=STG!$A$8,VLOOKUP(Formular!H53,Geschichte!$A$8:$E$15,4,FALSE()),IF(Formular!$E$7=STG!$A$9,VLOOKUP(Formular!H53,'Germanistik Mediävistik'!$A$8:$E$17,4,FALSE()),IF(Formular!$E$7=STG!$A$10,VLOOKUP(Formular!H53,'German Literaturwissenschaft'!$A$8:$E$17,4,FALSE()),IF(Formular!$E$7=STG!$A$11,VLOOKUP(Formular!H53,'German Linguistik'!$A$8:$E$17,4,FALSE()),IF(Formular!$E$7=STG!$A$12,VLOOKUP(Formular!H53,'Französiche Sprache und Kultur'!$A$8:$E$22,4,FALSE()),IF(Formular!$E$7=STG!$A$13,VLOOKUP(Formular!H53,'Deutsch als Fremdsprache'!$A$8:$E$22,4,FALSE()),IF(Formular!$E$7=STG!$A$14,VLOOKUP(Formular!H53,'Christliche Studien'!$A$8:$E$18,4,FALSE()),IF(Formular!$E$7=STG!$A$15,VLOOKUP(Formular!H53,'Angl. Studies-English Ling.'!$A$9:$E$26,4,FALSE()),IF(Formular!$E$7=STG!$A$16,VLOOKUP(Formular!H53,'Angl. Studies-PCS'!$A$8:$E$22,4,FALSE()),IF(Formular!$E$7=STG!$A$17,VLOOKUP(Formular!H53,'Angl. Studies-AMS'!$A$8:$E$20,4,FALSE()),IF(Formular!$E$7=STG!$A$18,VLOOKUP(Formular!H53,'Theorie des Sozialen-Soziologie'!$A$8:$E$24,4,FALSE()),IF(Formular!$E$7=STG!$A$19,VLOOKUP(Formular!H53,'Theorie des Sozialen-Philo'!$A$8:$E$25,4,FALSE()),IF(Formular!$E$7=STG!$A$20,VLOOKUP(Formular!H53,Kommunikationswissenschaft!$A$10:$E$42,4,FALSE()))))))))))))))))))),"")</f>
        <v/>
      </c>
      <c r="J53" s="19"/>
      <c r="K53" s="20" t="str">
        <f>IF(J53&gt;0,IF(Formular!$E$7=STG!$A$3,LEFT(TEXT(VLOOKUP(Formular!J53,'Spanische Sprache und Kultur'!$A$8:$E$22,3,FALSE()),0)&amp;"/"&amp;TEXT(VLOOKUP(Formular!J53,'Spanische Sprache und Kultur'!$A$8:$E$22,4,FALSE()),0),45),IF(Formular!$E$7=STG!$A$4,LEFT(TEXT(VLOOKUP(Formular!J53,Philosophie!$A$9:$E$43,3,FALSE()),0)&amp;"/"&amp;TEXT(VLOOKUP(Formular!J53,Philosophie!$A$9:$E$43,4,FALSE()),0),45),IF(Formular!$E$7=STG!$A$5,LEFT(TEXT(VLOOKUP(Formular!J53,Niederlandistik!$A$9:$E$26,3,FALSE()),0)&amp;"/"&amp;TEXT(VLOOKUP(Formular!J53,Niederlandistik!$A$9:$E$26,4,FALSE()),0),45),IF(Formular!$E$7=STG!$A$6,LEFT(TEXT(VLOOKUP(Formular!J53,'Literatur und Medienpraxis'!$A$8:$E$15,3,FALSE()),0)&amp;"/"&amp;TEXT(VLOOKUP(Formular!J53,'Literatur und Medienpraxis'!$A$8:$E$15,4,FALSE()),0),45),IF(Formular!$E$7=STG!$A$7,LEFT(TEXT(VLOOKUP(Formular!J53,'Geschichtspraxis interkulturell'!$A$8:$E$19,3,FALSE()),0)&amp;"/"&amp;TEXT(VLOOKUP(Formular!J53,'Geschichtspraxis interkulturell'!$A$8:$E$19,4,FALSE()),0),45),IF(Formular!$E$7=STG!$A$8,LEFT(TEXT(VLOOKUP(Formular!J53,Geschichte!$A$8:$E$15,3,FALSE()),0)&amp;"/"&amp;TEXT(VLOOKUP(Formular!J53,Geschichte!$A$8:$E$15,4,FALSE()),0),45),IF(Formular!$E$7=STG!$A$9,LEFT(TEXT(VLOOKUP(Formular!J53,'Germanistik Mediävistik'!$A$8:$E$17,3,FALSE()),0)&amp;"/"&amp;TEXT(VLOOKUP(Formular!J53,'Germanistik Mediävistik'!$A$8:$E$17,4,FALSE()),0),45),IF(Formular!$E$7=STG!$A$10,LEFT(TEXT(VLOOKUP(Formular!J53,'German Literaturwissenschaft'!$A$8:$E$17,3,FALSE()),0)&amp;"/"&amp;TEXT(VLOOKUP(Formular!J53,'German Literaturwissenschaft'!$A$8:$E$17,4,FALSE()),0),45),IF(Formular!$E$7=STG!$A$11,LEFT(TEXT(VLOOKUP(Formular!J53,'German Linguistik'!$A$8:$E$17,3,FALSE()),0)&amp;"/"&amp;TEXT(VLOOKUP(Formular!J53,'German Linguistik'!$A$8:$E$17,4,FALSE()),0),45),IF(Formular!$E$7=STG!$A$12,LEFT(TEXT(VLOOKUP(Formular!J53,'Französiche Sprache und Kultur'!$A$8:$E$22,3,FALSE()),0)&amp;"/"&amp;TEXT(VLOOKUP(Formular!J53,'Französiche Sprache und Kultur'!$A$8:$E$22,4,FALSE()),0),45),IF(Formular!$E$7=STG!$A$13,LEFT(TEXT(VLOOKUP(Formular!J53,'Deutsch als Fremdsprache'!$A$8:$E$22,3,FALSE()),0)&amp;"/"&amp;TEXT(VLOOKUP(Formular!J53,'Deutsch als Fremdsprache'!$A$8:$E$22,4,FALSE()),0),45),IF(Formular!$E$7=STG!$A$14,LEFT(TEXT(VLOOKUP(Formular!J53,'Christliche Studien'!$A$8:$E$18,3,FALSE()),0)&amp;"/"&amp;TEXT(VLOOKUP(Formular!J53,'Christliche Studien'!$A$8:$E$18,4,FALSE()),0),45),IF(Formular!$E$7=STG!$A$15,LEFT(TEXT(VLOOKUP(Formular!J53,'Angl. Studies-English Ling.'!$A$9:$E$26,3,FALSE()),0)&amp;"/"&amp;TEXT(VLOOKUP(Formular!J53,'Angl. Studies-English Ling.'!$A$9:$E$26,4,FALSE()),0),45),IF(Formular!$E$7=STG!$A$16,LEFT(TEXT(VLOOKUP(Formular!J53,'Angl. Studies-PCS'!$A$8:$E$22,3,FALSE()),0)&amp;"/"&amp;TEXT(VLOOKUP(Formular!J53,'Angl. Studies-PCS'!$A$8:$E$22,4,FALSE()),0),45),IF(Formular!$E$7=STG!$A$17,LEFT(TEXT(VLOOKUP(Formular!J53,'Angl. Studies-AMS'!$A$8:$E$20,3,FALSE()),0)&amp;"/"&amp;TEXT(VLOOKUP(Formular!J53,'Angl. Studies-AMS'!$A$8:$E$20,4,FALSE()),0),45),IF(Formular!$E$7=STG!$A$18,LEFT(TEXT(VLOOKUP(Formular!J53,'Theorie des Sozialen-Soziologie'!$A$8:$E$24,3,FALSE()),0)&amp;"/"&amp;TEXT(VLOOKUP(Formular!J53,'Theorie des Sozialen-Soziologie'!$A$8:$E$24,4,FALSE()),0),45),IF(Formular!$E$7=STG!$A$19,LEFT(TEXT(VLOOKUP(Formular!J53,'Theorie des Sozialen-Philo'!$A$8:$E$25,3,FALSE()),0)&amp;"/"&amp;TEXT(VLOOKUP(Formular!J53,'Theorie des Sozialen-Philo'!$A$8:$E$25,4,FALSE()),0),45),IF(Formular!$E$7=STG!$A$20,LEFT(TEXT(VLOOKUP(Formular!J53,Kommunikationswissenschaft!$A$10:$E$42,3,FALSE()),0)&amp;"/"&amp;TEXT(VLOOKUP(Formular!J53,Kommunikationswissenschaft!$A$10:$E$42,4,FALSE()),0),45))))))))))))))))))),"")</f>
        <v/>
      </c>
      <c r="L53" s="13"/>
      <c r="M53" s="24" t="str">
        <f>IF(OR(J53="",L53="A",L53="B",L53="C",L53="D"),"",IF(J53&gt;0,IF(Formular!$E$7=STG!$A$3,VLOOKUP(Formular!J53,'Spanische Sprache und Kultur'!$A$8:$E$22,5,FALSE()),IF(Formular!$E$7=STG!$A$4,VLOOKUP(Formular!J53,Philosophie!$A$9:$E$43,5,FALSE()),IF(Formular!$E$7=STG!$A$5,VLOOKUP(Formular!J53,Niederlandistik!$A$9:$E$26,5,FALSE()),IF(Formular!$E$7=STG!$A$6,VLOOKUP(Formular!J53,'Literatur und Medienpraxis'!$A$8:$E$15,5,FALSE()),IF(Formular!$E$7=STG!$A$7,VLOOKUP(Formular!J53,'Geschichtspraxis interkulturell'!$A$8:$E$19,5,FALSE()),IF(Formular!$E$7=STG!$A$8,VLOOKUP(Formular!J53,Geschichte!$A$8:$E$15,5,FALSE()),IF(Formular!$E$7=STG!$A$9,VLOOKUP(Formular!J53,'Germanistik Mediävistik'!$A$8:$E$17,5,FALSE()),IF(Formular!$E$7=STG!$A$10,VLOOKUP(Formular!J53,'German Literaturwissenschaft'!$A$8:$E$17,5,FALSE()),IF(Formular!$E$7=STG!$A$11,VLOOKUP(Formular!J53,'German Linguistik'!$A$8:$E$17,5,FALSE()),IF(Formular!$E$7=STG!$A$12,VLOOKUP(Formular!J53,'Französiche Sprache und Kultur'!$A$8:$E$22,5,FALSE()),IF(Formular!$E$7=STG!$A$13,VLOOKUP(Formular!J53,'Deutsch als Fremdsprache'!$A$8:$E$22,5,FALSE()),IF(Formular!$E$7=STG!$A$14,VLOOKUP(Formular!J53,'Christliche Studien'!$A$8:$E$18,5,FALSE()),IF(Formular!$E$7=STG!$A$15,VLOOKUP(Formular!J53,'Angl. Studies-English Ling.'!$A$9:$E$26,5,FALSE()),IF(Formular!$E$7=STG!$A$16,VLOOKUP(Formular!J53,'Angl. Studies-PCS'!$A$8:$E$22,5,FALSE()),IF(Formular!$E$7=STG!$A$17,VLOOKUP(Formular!J53,'Angl. Studies-AMS'!$A$8:$E$20,5,FALSE()),IF(Formular!$E$7=STG!$A$18,VLOOKUP(Formular!J53,'Theorie des Sozialen-Soziologie'!$A$8:$E$24,5,FALSE()),IF(Formular!$E$7=STG!$A$19,VLOOKUP(Formular!J53,'Theorie des Sozialen-Philo'!$A$8:$E$25,5,FALSE()),IF(Formular!$E$7=STG!$A$20,VLOOKUP(Formular!J53,Kommunikationswissenschaft!$A$10:$E$42,5,FALSE()))))))))))))))))))),""))</f>
        <v/>
      </c>
      <c r="N53" s="22"/>
      <c r="O53" s="23"/>
    </row>
    <row r="54" spans="2:15" x14ac:dyDescent="0.25">
      <c r="B54" s="87"/>
      <c r="C54" s="87"/>
      <c r="D54" s="13"/>
      <c r="E54" s="14"/>
      <c r="F54" s="15"/>
      <c r="G54" s="16"/>
      <c r="H54" s="17"/>
      <c r="I54" s="18" t="str">
        <f>IF(H54&gt;0,IF(Formular!$E$7=STG!$A$3,VLOOKUP(Formular!H54,'Spanische Sprache und Kultur'!$A$8:$E$22,4,FALSE()),IF(Formular!$E$7=STG!$A$4,VLOOKUP(Formular!H54,Philosophie!$A$9:$E$43,4,FALSE()),IF(Formular!$E$7=STG!$A$5,VLOOKUP(Formular!H54,Niederlandistik!$A$9:$E$26,4,FALSE()),IF(Formular!$E$7=STG!$A$6,VLOOKUP(Formular!H54,'Literatur und Medienpraxis'!$A$8:$E$15,4,FALSE()),IF(Formular!$E$7=STG!$A$7,VLOOKUP(Formular!H54,'Geschichtspraxis interkulturell'!$A$8:$E$19,4,FALSE()),IF(Formular!$E$7=STG!$A$8,VLOOKUP(Formular!H54,Geschichte!$A$8:$E$15,4,FALSE()),IF(Formular!$E$7=STG!$A$9,VLOOKUP(Formular!H54,'Germanistik Mediävistik'!$A$8:$E$17,4,FALSE()),IF(Formular!$E$7=STG!$A$10,VLOOKUP(Formular!H54,'German Literaturwissenschaft'!$A$8:$E$17,4,FALSE()),IF(Formular!$E$7=STG!$A$11,VLOOKUP(Formular!H54,'German Linguistik'!$A$8:$E$17,4,FALSE()),IF(Formular!$E$7=STG!$A$12,VLOOKUP(Formular!H54,'Französiche Sprache und Kultur'!$A$8:$E$22,4,FALSE()),IF(Formular!$E$7=STG!$A$13,VLOOKUP(Formular!H54,'Deutsch als Fremdsprache'!$A$8:$E$22,4,FALSE()),IF(Formular!$E$7=STG!$A$14,VLOOKUP(Formular!H54,'Christliche Studien'!$A$8:$E$18,4,FALSE()),IF(Formular!$E$7=STG!$A$15,VLOOKUP(Formular!H54,'Angl. Studies-English Ling.'!$A$9:$E$26,4,FALSE()),IF(Formular!$E$7=STG!$A$16,VLOOKUP(Formular!H54,'Angl. Studies-PCS'!$A$8:$E$22,4,FALSE()),IF(Formular!$E$7=STG!$A$17,VLOOKUP(Formular!H54,'Angl. Studies-AMS'!$A$8:$E$20,4,FALSE()),IF(Formular!$E$7=STG!$A$18,VLOOKUP(Formular!H54,'Theorie des Sozialen-Soziologie'!$A$8:$E$24,4,FALSE()),IF(Formular!$E$7=STG!$A$19,VLOOKUP(Formular!H54,'Theorie des Sozialen-Philo'!$A$8:$E$25,4,FALSE()),IF(Formular!$E$7=STG!$A$20,VLOOKUP(Formular!H54,Kommunikationswissenschaft!$A$10:$E$42,4,FALSE()))))))))))))))))))),"")</f>
        <v/>
      </c>
      <c r="J54" s="19"/>
      <c r="K54" s="20" t="str">
        <f>IF(J54&gt;0,IF(Formular!$E$7=STG!$A$3,LEFT(TEXT(VLOOKUP(Formular!J54,'Spanische Sprache und Kultur'!$A$8:$E$22,3,FALSE()),0)&amp;"/"&amp;TEXT(VLOOKUP(Formular!J54,'Spanische Sprache und Kultur'!$A$8:$E$22,4,FALSE()),0),45),IF(Formular!$E$7=STG!$A$4,LEFT(TEXT(VLOOKUP(Formular!J54,Philosophie!$A$9:$E$43,3,FALSE()),0)&amp;"/"&amp;TEXT(VLOOKUP(Formular!J54,Philosophie!$A$9:$E$43,4,FALSE()),0),45),IF(Formular!$E$7=STG!$A$5,LEFT(TEXT(VLOOKUP(Formular!J54,Niederlandistik!$A$9:$E$26,3,FALSE()),0)&amp;"/"&amp;TEXT(VLOOKUP(Formular!J54,Niederlandistik!$A$9:$E$26,4,FALSE()),0),45),IF(Formular!$E$7=STG!$A$6,LEFT(TEXT(VLOOKUP(Formular!J54,'Literatur und Medienpraxis'!$A$8:$E$15,3,FALSE()),0)&amp;"/"&amp;TEXT(VLOOKUP(Formular!J54,'Literatur und Medienpraxis'!$A$8:$E$15,4,FALSE()),0),45),IF(Formular!$E$7=STG!$A$7,LEFT(TEXT(VLOOKUP(Formular!J54,'Geschichtspraxis interkulturell'!$A$8:$E$19,3,FALSE()),0)&amp;"/"&amp;TEXT(VLOOKUP(Formular!J54,'Geschichtspraxis interkulturell'!$A$8:$E$19,4,FALSE()),0),45),IF(Formular!$E$7=STG!$A$8,LEFT(TEXT(VLOOKUP(Formular!J54,Geschichte!$A$8:$E$15,3,FALSE()),0)&amp;"/"&amp;TEXT(VLOOKUP(Formular!J54,Geschichte!$A$8:$E$15,4,FALSE()),0),45),IF(Formular!$E$7=STG!$A$9,LEFT(TEXT(VLOOKUP(Formular!J54,'Germanistik Mediävistik'!$A$8:$E$17,3,FALSE()),0)&amp;"/"&amp;TEXT(VLOOKUP(Formular!J54,'Germanistik Mediävistik'!$A$8:$E$17,4,FALSE()),0),45),IF(Formular!$E$7=STG!$A$10,LEFT(TEXT(VLOOKUP(Formular!J54,'German Literaturwissenschaft'!$A$8:$E$17,3,FALSE()),0)&amp;"/"&amp;TEXT(VLOOKUP(Formular!J54,'German Literaturwissenschaft'!$A$8:$E$17,4,FALSE()),0),45),IF(Formular!$E$7=STG!$A$11,LEFT(TEXT(VLOOKUP(Formular!J54,'German Linguistik'!$A$8:$E$17,3,FALSE()),0)&amp;"/"&amp;TEXT(VLOOKUP(Formular!J54,'German Linguistik'!$A$8:$E$17,4,FALSE()),0),45),IF(Formular!$E$7=STG!$A$12,LEFT(TEXT(VLOOKUP(Formular!J54,'Französiche Sprache und Kultur'!$A$8:$E$22,3,FALSE()),0)&amp;"/"&amp;TEXT(VLOOKUP(Formular!J54,'Französiche Sprache und Kultur'!$A$8:$E$22,4,FALSE()),0),45),IF(Formular!$E$7=STG!$A$13,LEFT(TEXT(VLOOKUP(Formular!J54,'Deutsch als Fremdsprache'!$A$8:$E$22,3,FALSE()),0)&amp;"/"&amp;TEXT(VLOOKUP(Formular!J54,'Deutsch als Fremdsprache'!$A$8:$E$22,4,FALSE()),0),45),IF(Formular!$E$7=STG!$A$14,LEFT(TEXT(VLOOKUP(Formular!J54,'Christliche Studien'!$A$8:$E$18,3,FALSE()),0)&amp;"/"&amp;TEXT(VLOOKUP(Formular!J54,'Christliche Studien'!$A$8:$E$18,4,FALSE()),0),45),IF(Formular!$E$7=STG!$A$15,LEFT(TEXT(VLOOKUP(Formular!J54,'Angl. Studies-English Ling.'!$A$9:$E$26,3,FALSE()),0)&amp;"/"&amp;TEXT(VLOOKUP(Formular!J54,'Angl. Studies-English Ling.'!$A$9:$E$26,4,FALSE()),0),45),IF(Formular!$E$7=STG!$A$16,LEFT(TEXT(VLOOKUP(Formular!J54,'Angl. Studies-PCS'!$A$8:$E$22,3,FALSE()),0)&amp;"/"&amp;TEXT(VLOOKUP(Formular!J54,'Angl. Studies-PCS'!$A$8:$E$22,4,FALSE()),0),45),IF(Formular!$E$7=STG!$A$17,LEFT(TEXT(VLOOKUP(Formular!J54,'Angl. Studies-AMS'!$A$8:$E$20,3,FALSE()),0)&amp;"/"&amp;TEXT(VLOOKUP(Formular!J54,'Angl. Studies-AMS'!$A$8:$E$20,4,FALSE()),0),45),IF(Formular!$E$7=STG!$A$18,LEFT(TEXT(VLOOKUP(Formular!J54,'Theorie des Sozialen-Soziologie'!$A$8:$E$24,3,FALSE()),0)&amp;"/"&amp;TEXT(VLOOKUP(Formular!J54,'Theorie des Sozialen-Soziologie'!$A$8:$E$24,4,FALSE()),0),45),IF(Formular!$E$7=STG!$A$19,LEFT(TEXT(VLOOKUP(Formular!J54,'Theorie des Sozialen-Philo'!$A$8:$E$25,3,FALSE()),0)&amp;"/"&amp;TEXT(VLOOKUP(Formular!J54,'Theorie des Sozialen-Philo'!$A$8:$E$25,4,FALSE()),0),45),IF(Formular!$E$7=STG!$A$20,LEFT(TEXT(VLOOKUP(Formular!J54,Kommunikationswissenschaft!$A$10:$E$42,3,FALSE()),0)&amp;"/"&amp;TEXT(VLOOKUP(Formular!J54,Kommunikationswissenschaft!$A$10:$E$42,4,FALSE()),0),45))))))))))))))))))),"")</f>
        <v/>
      </c>
      <c r="L54" s="13"/>
      <c r="M54" s="24" t="str">
        <f>IF(OR(J54="",L54="A",L54="B",L54="C",L54="D"),"",IF(J54&gt;0,IF(Formular!$E$7=STG!$A$3,VLOOKUP(Formular!J54,'Spanische Sprache und Kultur'!$A$8:$E$22,5,FALSE()),IF(Formular!$E$7=STG!$A$4,VLOOKUP(Formular!J54,Philosophie!$A$9:$E$43,5,FALSE()),IF(Formular!$E$7=STG!$A$5,VLOOKUP(Formular!J54,Niederlandistik!$A$9:$E$26,5,FALSE()),IF(Formular!$E$7=STG!$A$6,VLOOKUP(Formular!J54,'Literatur und Medienpraxis'!$A$8:$E$15,5,FALSE()),IF(Formular!$E$7=STG!$A$7,VLOOKUP(Formular!J54,'Geschichtspraxis interkulturell'!$A$8:$E$19,5,FALSE()),IF(Formular!$E$7=STG!$A$8,VLOOKUP(Formular!J54,Geschichte!$A$8:$E$15,5,FALSE()),IF(Formular!$E$7=STG!$A$9,VLOOKUP(Formular!J54,'Germanistik Mediävistik'!$A$8:$E$17,5,FALSE()),IF(Formular!$E$7=STG!$A$10,VLOOKUP(Formular!J54,'German Literaturwissenschaft'!$A$8:$E$17,5,FALSE()),IF(Formular!$E$7=STG!$A$11,VLOOKUP(Formular!J54,'German Linguistik'!$A$8:$E$17,5,FALSE()),IF(Formular!$E$7=STG!$A$12,VLOOKUP(Formular!J54,'Französiche Sprache und Kultur'!$A$8:$E$22,5,FALSE()),IF(Formular!$E$7=STG!$A$13,VLOOKUP(Formular!J54,'Deutsch als Fremdsprache'!$A$8:$E$22,5,FALSE()),IF(Formular!$E$7=STG!$A$14,VLOOKUP(Formular!J54,'Christliche Studien'!$A$8:$E$18,5,FALSE()),IF(Formular!$E$7=STG!$A$15,VLOOKUP(Formular!J54,'Angl. Studies-English Ling.'!$A$9:$E$26,5,FALSE()),IF(Formular!$E$7=STG!$A$16,VLOOKUP(Formular!J54,'Angl. Studies-PCS'!$A$8:$E$22,5,FALSE()),IF(Formular!$E$7=STG!$A$17,VLOOKUP(Formular!J54,'Angl. Studies-AMS'!$A$8:$E$20,5,FALSE()),IF(Formular!$E$7=STG!$A$18,VLOOKUP(Formular!J54,'Theorie des Sozialen-Soziologie'!$A$8:$E$24,5,FALSE()),IF(Formular!$E$7=STG!$A$19,VLOOKUP(Formular!J54,'Theorie des Sozialen-Philo'!$A$8:$E$25,5,FALSE()),IF(Formular!$E$7=STG!$A$20,VLOOKUP(Formular!J54,Kommunikationswissenschaft!$A$10:$E$42,5,FALSE()))))))))))))))))))),""))</f>
        <v/>
      </c>
      <c r="N54" s="22"/>
      <c r="O54" s="23"/>
    </row>
    <row r="55" spans="2:15" x14ac:dyDescent="0.25">
      <c r="B55" s="87"/>
      <c r="C55" s="87"/>
      <c r="D55" s="13"/>
      <c r="E55" s="14"/>
      <c r="F55" s="15"/>
      <c r="G55" s="16"/>
      <c r="H55" s="17"/>
      <c r="I55" s="18" t="str">
        <f>IF(H55&gt;0,IF(Formular!$E$7=STG!$A$3,VLOOKUP(Formular!H55,'Spanische Sprache und Kultur'!$A$8:$E$22,4,FALSE()),IF(Formular!$E$7=STG!$A$4,VLOOKUP(Formular!H55,Philosophie!$A$9:$E$43,4,FALSE()),IF(Formular!$E$7=STG!$A$5,VLOOKUP(Formular!H55,Niederlandistik!$A$9:$E$26,4,FALSE()),IF(Formular!$E$7=STG!$A$6,VLOOKUP(Formular!H55,'Literatur und Medienpraxis'!$A$8:$E$15,4,FALSE()),IF(Formular!$E$7=STG!$A$7,VLOOKUP(Formular!H55,'Geschichtspraxis interkulturell'!$A$8:$E$19,4,FALSE()),IF(Formular!$E$7=STG!$A$8,VLOOKUP(Formular!H55,Geschichte!$A$8:$E$15,4,FALSE()),IF(Formular!$E$7=STG!$A$9,VLOOKUP(Formular!H55,'Germanistik Mediävistik'!$A$8:$E$17,4,FALSE()),IF(Formular!$E$7=STG!$A$10,VLOOKUP(Formular!H55,'German Literaturwissenschaft'!$A$8:$E$17,4,FALSE()),IF(Formular!$E$7=STG!$A$11,VLOOKUP(Formular!H55,'German Linguistik'!$A$8:$E$17,4,FALSE()),IF(Formular!$E$7=STG!$A$12,VLOOKUP(Formular!H55,'Französiche Sprache und Kultur'!$A$8:$E$22,4,FALSE()),IF(Formular!$E$7=STG!$A$13,VLOOKUP(Formular!H55,'Deutsch als Fremdsprache'!$A$8:$E$22,4,FALSE()),IF(Formular!$E$7=STG!$A$14,VLOOKUP(Formular!H55,'Christliche Studien'!$A$8:$E$18,4,FALSE()),IF(Formular!$E$7=STG!$A$15,VLOOKUP(Formular!H55,'Angl. Studies-English Ling.'!$A$9:$E$26,4,FALSE()),IF(Formular!$E$7=STG!$A$16,VLOOKUP(Formular!H55,'Angl. Studies-PCS'!$A$8:$E$22,4,FALSE()),IF(Formular!$E$7=STG!$A$17,VLOOKUP(Formular!H55,'Angl. Studies-AMS'!$A$8:$E$20,4,FALSE()),IF(Formular!$E$7=STG!$A$18,VLOOKUP(Formular!H55,'Theorie des Sozialen-Soziologie'!$A$8:$E$24,4,FALSE()),IF(Formular!$E$7=STG!$A$19,VLOOKUP(Formular!H55,'Theorie des Sozialen-Philo'!$A$8:$E$25,4,FALSE()),IF(Formular!$E$7=STG!$A$20,VLOOKUP(Formular!H55,Kommunikationswissenschaft!$A$10:$E$42,4,FALSE()))))))))))))))))))),"")</f>
        <v/>
      </c>
      <c r="J55" s="19"/>
      <c r="K55" s="20" t="str">
        <f>IF(J55&gt;0,IF(Formular!$E$7=STG!$A$3,LEFT(TEXT(VLOOKUP(Formular!J55,'Spanische Sprache und Kultur'!$A$8:$E$22,3,FALSE()),0)&amp;"/"&amp;TEXT(VLOOKUP(Formular!J55,'Spanische Sprache und Kultur'!$A$8:$E$22,4,FALSE()),0),45),IF(Formular!$E$7=STG!$A$4,LEFT(TEXT(VLOOKUP(Formular!J55,Philosophie!$A$9:$E$43,3,FALSE()),0)&amp;"/"&amp;TEXT(VLOOKUP(Formular!J55,Philosophie!$A$9:$E$43,4,FALSE()),0),45),IF(Formular!$E$7=STG!$A$5,LEFT(TEXT(VLOOKUP(Formular!J55,Niederlandistik!$A$9:$E$26,3,FALSE()),0)&amp;"/"&amp;TEXT(VLOOKUP(Formular!J55,Niederlandistik!$A$9:$E$26,4,FALSE()),0),45),IF(Formular!$E$7=STG!$A$6,LEFT(TEXT(VLOOKUP(Formular!J55,'Literatur und Medienpraxis'!$A$8:$E$15,3,FALSE()),0)&amp;"/"&amp;TEXT(VLOOKUP(Formular!J55,'Literatur und Medienpraxis'!$A$8:$E$15,4,FALSE()),0),45),IF(Formular!$E$7=STG!$A$7,LEFT(TEXT(VLOOKUP(Formular!J55,'Geschichtspraxis interkulturell'!$A$8:$E$19,3,FALSE()),0)&amp;"/"&amp;TEXT(VLOOKUP(Formular!J55,'Geschichtspraxis interkulturell'!$A$8:$E$19,4,FALSE()),0),45),IF(Formular!$E$7=STG!$A$8,LEFT(TEXT(VLOOKUP(Formular!J55,Geschichte!$A$8:$E$15,3,FALSE()),0)&amp;"/"&amp;TEXT(VLOOKUP(Formular!J55,Geschichte!$A$8:$E$15,4,FALSE()),0),45),IF(Formular!$E$7=STG!$A$9,LEFT(TEXT(VLOOKUP(Formular!J55,'Germanistik Mediävistik'!$A$8:$E$17,3,FALSE()),0)&amp;"/"&amp;TEXT(VLOOKUP(Formular!J55,'Germanistik Mediävistik'!$A$8:$E$17,4,FALSE()),0),45),IF(Formular!$E$7=STG!$A$10,LEFT(TEXT(VLOOKUP(Formular!J55,'German Literaturwissenschaft'!$A$8:$E$17,3,FALSE()),0)&amp;"/"&amp;TEXT(VLOOKUP(Formular!J55,'German Literaturwissenschaft'!$A$8:$E$17,4,FALSE()),0),45),IF(Formular!$E$7=STG!$A$11,LEFT(TEXT(VLOOKUP(Formular!J55,'German Linguistik'!$A$8:$E$17,3,FALSE()),0)&amp;"/"&amp;TEXT(VLOOKUP(Formular!J55,'German Linguistik'!$A$8:$E$17,4,FALSE()),0),45),IF(Formular!$E$7=STG!$A$12,LEFT(TEXT(VLOOKUP(Formular!J55,'Französiche Sprache und Kultur'!$A$8:$E$22,3,FALSE()),0)&amp;"/"&amp;TEXT(VLOOKUP(Formular!J55,'Französiche Sprache und Kultur'!$A$8:$E$22,4,FALSE()),0),45),IF(Formular!$E$7=STG!$A$13,LEFT(TEXT(VLOOKUP(Formular!J55,'Deutsch als Fremdsprache'!$A$8:$E$22,3,FALSE()),0)&amp;"/"&amp;TEXT(VLOOKUP(Formular!J55,'Deutsch als Fremdsprache'!$A$8:$E$22,4,FALSE()),0),45),IF(Formular!$E$7=STG!$A$14,LEFT(TEXT(VLOOKUP(Formular!J55,'Christliche Studien'!$A$8:$E$18,3,FALSE()),0)&amp;"/"&amp;TEXT(VLOOKUP(Formular!J55,'Christliche Studien'!$A$8:$E$18,4,FALSE()),0),45),IF(Formular!$E$7=STG!$A$15,LEFT(TEXT(VLOOKUP(Formular!J55,'Angl. Studies-English Ling.'!$A$9:$E$26,3,FALSE()),0)&amp;"/"&amp;TEXT(VLOOKUP(Formular!J55,'Angl. Studies-English Ling.'!$A$9:$E$26,4,FALSE()),0),45),IF(Formular!$E$7=STG!$A$16,LEFT(TEXT(VLOOKUP(Formular!J55,'Angl. Studies-PCS'!$A$8:$E$22,3,FALSE()),0)&amp;"/"&amp;TEXT(VLOOKUP(Formular!J55,'Angl. Studies-PCS'!$A$8:$E$22,4,FALSE()),0),45),IF(Formular!$E$7=STG!$A$17,LEFT(TEXT(VLOOKUP(Formular!J55,'Angl. Studies-AMS'!$A$8:$E$20,3,FALSE()),0)&amp;"/"&amp;TEXT(VLOOKUP(Formular!J55,'Angl. Studies-AMS'!$A$8:$E$20,4,FALSE()),0),45),IF(Formular!$E$7=STG!$A$18,LEFT(TEXT(VLOOKUP(Formular!J55,'Theorie des Sozialen-Soziologie'!$A$8:$E$24,3,FALSE()),0)&amp;"/"&amp;TEXT(VLOOKUP(Formular!J55,'Theorie des Sozialen-Soziologie'!$A$8:$E$24,4,FALSE()),0),45),IF(Formular!$E$7=STG!$A$19,LEFT(TEXT(VLOOKUP(Formular!J55,'Theorie des Sozialen-Philo'!$A$8:$E$25,3,FALSE()),0)&amp;"/"&amp;TEXT(VLOOKUP(Formular!J55,'Theorie des Sozialen-Philo'!$A$8:$E$25,4,FALSE()),0),45),IF(Formular!$E$7=STG!$A$20,LEFT(TEXT(VLOOKUP(Formular!J55,Kommunikationswissenschaft!$A$10:$E$42,3,FALSE()),0)&amp;"/"&amp;TEXT(VLOOKUP(Formular!J55,Kommunikationswissenschaft!$A$10:$E$42,4,FALSE()),0),45))))))))))))))))))),"")</f>
        <v/>
      </c>
      <c r="L55" s="13"/>
      <c r="M55" s="24" t="str">
        <f>IF(OR(J55="",L55="A",L55="B",L55="C",L55="D"),"",IF(J55&gt;0,IF(Formular!$E$7=STG!$A$3,VLOOKUP(Formular!J55,'Spanische Sprache und Kultur'!$A$8:$E$22,5,FALSE()),IF(Formular!$E$7=STG!$A$4,VLOOKUP(Formular!J55,Philosophie!$A$9:$E$43,5,FALSE()),IF(Formular!$E$7=STG!$A$5,VLOOKUP(Formular!J55,Niederlandistik!$A$9:$E$26,5,FALSE()),IF(Formular!$E$7=STG!$A$6,VLOOKUP(Formular!J55,'Literatur und Medienpraxis'!$A$8:$E$15,5,FALSE()),IF(Formular!$E$7=STG!$A$7,VLOOKUP(Formular!J55,'Geschichtspraxis interkulturell'!$A$8:$E$19,5,FALSE()),IF(Formular!$E$7=STG!$A$8,VLOOKUP(Formular!J55,Geschichte!$A$8:$E$15,5,FALSE()),IF(Formular!$E$7=STG!$A$9,VLOOKUP(Formular!J55,'Germanistik Mediävistik'!$A$8:$E$17,5,FALSE()),IF(Formular!$E$7=STG!$A$10,VLOOKUP(Formular!J55,'German Literaturwissenschaft'!$A$8:$E$17,5,FALSE()),IF(Formular!$E$7=STG!$A$11,VLOOKUP(Formular!J55,'German Linguistik'!$A$8:$E$17,5,FALSE()),IF(Formular!$E$7=STG!$A$12,VLOOKUP(Formular!J55,'Französiche Sprache und Kultur'!$A$8:$E$22,5,FALSE()),IF(Formular!$E$7=STG!$A$13,VLOOKUP(Formular!J55,'Deutsch als Fremdsprache'!$A$8:$E$22,5,FALSE()),IF(Formular!$E$7=STG!$A$14,VLOOKUP(Formular!J55,'Christliche Studien'!$A$8:$E$18,5,FALSE()),IF(Formular!$E$7=STG!$A$15,VLOOKUP(Formular!J55,'Angl. Studies-English Ling.'!$A$9:$E$26,5,FALSE()),IF(Formular!$E$7=STG!$A$16,VLOOKUP(Formular!J55,'Angl. Studies-PCS'!$A$8:$E$22,5,FALSE()),IF(Formular!$E$7=STG!$A$17,VLOOKUP(Formular!J55,'Angl. Studies-AMS'!$A$8:$E$20,5,FALSE()),IF(Formular!$E$7=STG!$A$18,VLOOKUP(Formular!J55,'Theorie des Sozialen-Soziologie'!$A$8:$E$24,5,FALSE()),IF(Formular!$E$7=STG!$A$19,VLOOKUP(Formular!J55,'Theorie des Sozialen-Philo'!$A$8:$E$25,5,FALSE()),IF(Formular!$E$7=STG!$A$20,VLOOKUP(Formular!J55,Kommunikationswissenschaft!$A$10:$E$42,5,FALSE()))))))))))))))))))),""))</f>
        <v/>
      </c>
      <c r="N55" s="22"/>
      <c r="O55" s="23"/>
    </row>
    <row r="56" spans="2:15" x14ac:dyDescent="0.25">
      <c r="B56" s="87"/>
      <c r="C56" s="87"/>
      <c r="D56" s="13"/>
      <c r="E56" s="14"/>
      <c r="F56" s="15"/>
      <c r="G56" s="16"/>
      <c r="H56" s="17"/>
      <c r="I56" s="18" t="str">
        <f>IF(H56&gt;0,IF(Formular!$E$7=STG!$A$3,VLOOKUP(Formular!H56,'Spanische Sprache und Kultur'!$A$8:$E$22,4,FALSE()),IF(Formular!$E$7=STG!$A$4,VLOOKUP(Formular!H56,Philosophie!$A$9:$E$43,4,FALSE()),IF(Formular!$E$7=STG!$A$5,VLOOKUP(Formular!H56,Niederlandistik!$A$9:$E$26,4,FALSE()),IF(Formular!$E$7=STG!$A$6,VLOOKUP(Formular!H56,'Literatur und Medienpraxis'!$A$8:$E$15,4,FALSE()),IF(Formular!$E$7=STG!$A$7,VLOOKUP(Formular!H56,'Geschichtspraxis interkulturell'!$A$8:$E$19,4,FALSE()),IF(Formular!$E$7=STG!$A$8,VLOOKUP(Formular!H56,Geschichte!$A$8:$E$15,4,FALSE()),IF(Formular!$E$7=STG!$A$9,VLOOKUP(Formular!H56,'Germanistik Mediävistik'!$A$8:$E$17,4,FALSE()),IF(Formular!$E$7=STG!$A$10,VLOOKUP(Formular!H56,'German Literaturwissenschaft'!$A$8:$E$17,4,FALSE()),IF(Formular!$E$7=STG!$A$11,VLOOKUP(Formular!H56,'German Linguistik'!$A$8:$E$17,4,FALSE()),IF(Formular!$E$7=STG!$A$12,VLOOKUP(Formular!H56,'Französiche Sprache und Kultur'!$A$8:$E$22,4,FALSE()),IF(Formular!$E$7=STG!$A$13,VLOOKUP(Formular!H56,'Deutsch als Fremdsprache'!$A$8:$E$22,4,FALSE()),IF(Formular!$E$7=STG!$A$14,VLOOKUP(Formular!H56,'Christliche Studien'!$A$8:$E$18,4,FALSE()),IF(Formular!$E$7=STG!$A$15,VLOOKUP(Formular!H56,'Angl. Studies-English Ling.'!$A$9:$E$26,4,FALSE()),IF(Formular!$E$7=STG!$A$16,VLOOKUP(Formular!H56,'Angl. Studies-PCS'!$A$8:$E$22,4,FALSE()),IF(Formular!$E$7=STG!$A$17,VLOOKUP(Formular!H56,'Angl. Studies-AMS'!$A$8:$E$20,4,FALSE()),IF(Formular!$E$7=STG!$A$18,VLOOKUP(Formular!H56,'Theorie des Sozialen-Soziologie'!$A$8:$E$24,4,FALSE()),IF(Formular!$E$7=STG!$A$19,VLOOKUP(Formular!H56,'Theorie des Sozialen-Philo'!$A$8:$E$25,4,FALSE()),IF(Formular!$E$7=STG!$A$20,VLOOKUP(Formular!H56,Kommunikationswissenschaft!$A$10:$E$42,4,FALSE()))))))))))))))))))),"")</f>
        <v/>
      </c>
      <c r="J56" s="19"/>
      <c r="K56" s="20" t="str">
        <f>IF(J56&gt;0,IF(Formular!$E$7=STG!$A$3,LEFT(TEXT(VLOOKUP(Formular!J56,'Spanische Sprache und Kultur'!$A$8:$E$22,3,FALSE()),0)&amp;"/"&amp;TEXT(VLOOKUP(Formular!J56,'Spanische Sprache und Kultur'!$A$8:$E$22,4,FALSE()),0),45),IF(Formular!$E$7=STG!$A$4,LEFT(TEXT(VLOOKUP(Formular!J56,Philosophie!$A$9:$E$43,3,FALSE()),0)&amp;"/"&amp;TEXT(VLOOKUP(Formular!J56,Philosophie!$A$9:$E$43,4,FALSE()),0),45),IF(Formular!$E$7=STG!$A$5,LEFT(TEXT(VLOOKUP(Formular!J56,Niederlandistik!$A$9:$E$26,3,FALSE()),0)&amp;"/"&amp;TEXT(VLOOKUP(Formular!J56,Niederlandistik!$A$9:$E$26,4,FALSE()),0),45),IF(Formular!$E$7=STG!$A$6,LEFT(TEXT(VLOOKUP(Formular!J56,'Literatur und Medienpraxis'!$A$8:$E$15,3,FALSE()),0)&amp;"/"&amp;TEXT(VLOOKUP(Formular!J56,'Literatur und Medienpraxis'!$A$8:$E$15,4,FALSE()),0),45),IF(Formular!$E$7=STG!$A$7,LEFT(TEXT(VLOOKUP(Formular!J56,'Geschichtspraxis interkulturell'!$A$8:$E$19,3,FALSE()),0)&amp;"/"&amp;TEXT(VLOOKUP(Formular!J56,'Geschichtspraxis interkulturell'!$A$8:$E$19,4,FALSE()),0),45),IF(Formular!$E$7=STG!$A$8,LEFT(TEXT(VLOOKUP(Formular!J56,Geschichte!$A$8:$E$15,3,FALSE()),0)&amp;"/"&amp;TEXT(VLOOKUP(Formular!J56,Geschichte!$A$8:$E$15,4,FALSE()),0),45),IF(Formular!$E$7=STG!$A$9,LEFT(TEXT(VLOOKUP(Formular!J56,'Germanistik Mediävistik'!$A$8:$E$17,3,FALSE()),0)&amp;"/"&amp;TEXT(VLOOKUP(Formular!J56,'Germanistik Mediävistik'!$A$8:$E$17,4,FALSE()),0),45),IF(Formular!$E$7=STG!$A$10,LEFT(TEXT(VLOOKUP(Formular!J56,'German Literaturwissenschaft'!$A$8:$E$17,3,FALSE()),0)&amp;"/"&amp;TEXT(VLOOKUP(Formular!J56,'German Literaturwissenschaft'!$A$8:$E$17,4,FALSE()),0),45),IF(Formular!$E$7=STG!$A$11,LEFT(TEXT(VLOOKUP(Formular!J56,'German Linguistik'!$A$8:$E$17,3,FALSE()),0)&amp;"/"&amp;TEXT(VLOOKUP(Formular!J56,'German Linguistik'!$A$8:$E$17,4,FALSE()),0),45),IF(Formular!$E$7=STG!$A$12,LEFT(TEXT(VLOOKUP(Formular!J56,'Französiche Sprache und Kultur'!$A$8:$E$22,3,FALSE()),0)&amp;"/"&amp;TEXT(VLOOKUP(Formular!J56,'Französiche Sprache und Kultur'!$A$8:$E$22,4,FALSE()),0),45),IF(Formular!$E$7=STG!$A$13,LEFT(TEXT(VLOOKUP(Formular!J56,'Deutsch als Fremdsprache'!$A$8:$E$22,3,FALSE()),0)&amp;"/"&amp;TEXT(VLOOKUP(Formular!J56,'Deutsch als Fremdsprache'!$A$8:$E$22,4,FALSE()),0),45),IF(Formular!$E$7=STG!$A$14,LEFT(TEXT(VLOOKUP(Formular!J56,'Christliche Studien'!$A$8:$E$18,3,FALSE()),0)&amp;"/"&amp;TEXT(VLOOKUP(Formular!J56,'Christliche Studien'!$A$8:$E$18,4,FALSE()),0),45),IF(Formular!$E$7=STG!$A$15,LEFT(TEXT(VLOOKUP(Formular!J56,'Angl. Studies-English Ling.'!$A$9:$E$26,3,FALSE()),0)&amp;"/"&amp;TEXT(VLOOKUP(Formular!J56,'Angl. Studies-English Ling.'!$A$9:$E$26,4,FALSE()),0),45),IF(Formular!$E$7=STG!$A$16,LEFT(TEXT(VLOOKUP(Formular!J56,'Angl. Studies-PCS'!$A$8:$E$22,3,FALSE()),0)&amp;"/"&amp;TEXT(VLOOKUP(Formular!J56,'Angl. Studies-PCS'!$A$8:$E$22,4,FALSE()),0),45),IF(Formular!$E$7=STG!$A$17,LEFT(TEXT(VLOOKUP(Formular!J56,'Angl. Studies-AMS'!$A$8:$E$20,3,FALSE()),0)&amp;"/"&amp;TEXT(VLOOKUP(Formular!J56,'Angl. Studies-AMS'!$A$8:$E$20,4,FALSE()),0),45),IF(Formular!$E$7=STG!$A$18,LEFT(TEXT(VLOOKUP(Formular!J56,'Theorie des Sozialen-Soziologie'!$A$8:$E$24,3,FALSE()),0)&amp;"/"&amp;TEXT(VLOOKUP(Formular!J56,'Theorie des Sozialen-Soziologie'!$A$8:$E$24,4,FALSE()),0),45),IF(Formular!$E$7=STG!$A$19,LEFT(TEXT(VLOOKUP(Formular!J56,'Theorie des Sozialen-Philo'!$A$8:$E$25,3,FALSE()),0)&amp;"/"&amp;TEXT(VLOOKUP(Formular!J56,'Theorie des Sozialen-Philo'!$A$8:$E$25,4,FALSE()),0),45),IF(Formular!$E$7=STG!$A$20,LEFT(TEXT(VLOOKUP(Formular!J56,Kommunikationswissenschaft!$A$10:$E$42,3,FALSE()),0)&amp;"/"&amp;TEXT(VLOOKUP(Formular!J56,Kommunikationswissenschaft!$A$10:$E$42,4,FALSE()),0),45))))))))))))))))))),"")</f>
        <v/>
      </c>
      <c r="L56" s="13"/>
      <c r="M56" s="24" t="str">
        <f>IF(OR(J56="",L56="A",L56="B",L56="C",L56="D"),"",IF(J56&gt;0,IF(Formular!$E$7=STG!$A$3,VLOOKUP(Formular!J56,'Spanische Sprache und Kultur'!$A$8:$E$22,5,FALSE()),IF(Formular!$E$7=STG!$A$4,VLOOKUP(Formular!J56,Philosophie!$A$9:$E$43,5,FALSE()),IF(Formular!$E$7=STG!$A$5,VLOOKUP(Formular!J56,Niederlandistik!$A$9:$E$26,5,FALSE()),IF(Formular!$E$7=STG!$A$6,VLOOKUP(Formular!J56,'Literatur und Medienpraxis'!$A$8:$E$15,5,FALSE()),IF(Formular!$E$7=STG!$A$7,VLOOKUP(Formular!J56,'Geschichtspraxis interkulturell'!$A$8:$E$19,5,FALSE()),IF(Formular!$E$7=STG!$A$8,VLOOKUP(Formular!J56,Geschichte!$A$8:$E$15,5,FALSE()),IF(Formular!$E$7=STG!$A$9,VLOOKUP(Formular!J56,'Germanistik Mediävistik'!$A$8:$E$17,5,FALSE()),IF(Formular!$E$7=STG!$A$10,VLOOKUP(Formular!J56,'German Literaturwissenschaft'!$A$8:$E$17,5,FALSE()),IF(Formular!$E$7=STG!$A$11,VLOOKUP(Formular!J56,'German Linguistik'!$A$8:$E$17,5,FALSE()),IF(Formular!$E$7=STG!$A$12,VLOOKUP(Formular!J56,'Französiche Sprache und Kultur'!$A$8:$E$22,5,FALSE()),IF(Formular!$E$7=STG!$A$13,VLOOKUP(Formular!J56,'Deutsch als Fremdsprache'!$A$8:$E$22,5,FALSE()),IF(Formular!$E$7=STG!$A$14,VLOOKUP(Formular!J56,'Christliche Studien'!$A$8:$E$18,5,FALSE()),IF(Formular!$E$7=STG!$A$15,VLOOKUP(Formular!J56,'Angl. Studies-English Ling.'!$A$9:$E$26,5,FALSE()),IF(Formular!$E$7=STG!$A$16,VLOOKUP(Formular!J56,'Angl. Studies-PCS'!$A$8:$E$22,5,FALSE()),IF(Formular!$E$7=STG!$A$17,VLOOKUP(Formular!J56,'Angl. Studies-AMS'!$A$8:$E$20,5,FALSE()),IF(Formular!$E$7=STG!$A$18,VLOOKUP(Formular!J56,'Theorie des Sozialen-Soziologie'!$A$8:$E$24,5,FALSE()),IF(Formular!$E$7=STG!$A$19,VLOOKUP(Formular!J56,'Theorie des Sozialen-Philo'!$A$8:$E$25,5,FALSE()),IF(Formular!$E$7=STG!$A$20,VLOOKUP(Formular!J56,Kommunikationswissenschaft!$A$10:$E$42,5,FALSE()))))))))))))))))))),""))</f>
        <v/>
      </c>
      <c r="N56" s="22"/>
      <c r="O56" s="23"/>
    </row>
    <row r="57" spans="2:15" x14ac:dyDescent="0.25">
      <c r="B57" s="87"/>
      <c r="C57" s="87"/>
      <c r="D57" s="13"/>
      <c r="E57" s="14"/>
      <c r="F57" s="15"/>
      <c r="G57" s="16"/>
      <c r="H57" s="17"/>
      <c r="I57" s="18" t="str">
        <f>IF(H57&gt;0,IF(Formular!$E$7=STG!$A$3,VLOOKUP(Formular!H57,'Spanische Sprache und Kultur'!$A$8:$E$22,4,FALSE()),IF(Formular!$E$7=STG!$A$4,VLOOKUP(Formular!H57,Philosophie!$A$9:$E$43,4,FALSE()),IF(Formular!$E$7=STG!$A$5,VLOOKUP(Formular!H57,Niederlandistik!$A$9:$E$26,4,FALSE()),IF(Formular!$E$7=STG!$A$6,VLOOKUP(Formular!H57,'Literatur und Medienpraxis'!$A$8:$E$15,4,FALSE()),IF(Formular!$E$7=STG!$A$7,VLOOKUP(Formular!H57,'Geschichtspraxis interkulturell'!$A$8:$E$19,4,FALSE()),IF(Formular!$E$7=STG!$A$8,VLOOKUP(Formular!H57,Geschichte!$A$8:$E$15,4,FALSE()),IF(Formular!$E$7=STG!$A$9,VLOOKUP(Formular!H57,'Germanistik Mediävistik'!$A$8:$E$17,4,FALSE()),IF(Formular!$E$7=STG!$A$10,VLOOKUP(Formular!H57,'German Literaturwissenschaft'!$A$8:$E$17,4,FALSE()),IF(Formular!$E$7=STG!$A$11,VLOOKUP(Formular!H57,'German Linguistik'!$A$8:$E$17,4,FALSE()),IF(Formular!$E$7=STG!$A$12,VLOOKUP(Formular!H57,'Französiche Sprache und Kultur'!$A$8:$E$22,4,FALSE()),IF(Formular!$E$7=STG!$A$13,VLOOKUP(Formular!H57,'Deutsch als Fremdsprache'!$A$8:$E$22,4,FALSE()),IF(Formular!$E$7=STG!$A$14,VLOOKUP(Formular!H57,'Christliche Studien'!$A$8:$E$18,4,FALSE()),IF(Formular!$E$7=STG!$A$15,VLOOKUP(Formular!H57,'Angl. Studies-English Ling.'!$A$9:$E$26,4,FALSE()),IF(Formular!$E$7=STG!$A$16,VLOOKUP(Formular!H57,'Angl. Studies-PCS'!$A$8:$E$22,4,FALSE()),IF(Formular!$E$7=STG!$A$17,VLOOKUP(Formular!H57,'Angl. Studies-AMS'!$A$8:$E$20,4,FALSE()),IF(Formular!$E$7=STG!$A$18,VLOOKUP(Formular!H57,'Theorie des Sozialen-Soziologie'!$A$8:$E$24,4,FALSE()),IF(Formular!$E$7=STG!$A$19,VLOOKUP(Formular!H57,'Theorie des Sozialen-Philo'!$A$8:$E$25,4,FALSE()),IF(Formular!$E$7=STG!$A$20,VLOOKUP(Formular!H57,Kommunikationswissenschaft!$A$10:$E$42,4,FALSE()))))))))))))))))))),"")</f>
        <v/>
      </c>
      <c r="J57" s="25"/>
      <c r="K57" s="20" t="str">
        <f>IF(J57&gt;0,IF(Formular!$E$7=STG!$A$3,LEFT(TEXT(VLOOKUP(Formular!J57,'Spanische Sprache und Kultur'!$A$8:$E$22,3,FALSE()),0)&amp;"/"&amp;TEXT(VLOOKUP(Formular!J57,'Spanische Sprache und Kultur'!$A$8:$E$22,4,FALSE()),0),45),IF(Formular!$E$7=STG!$A$4,LEFT(TEXT(VLOOKUP(Formular!J57,Philosophie!$A$9:$E$43,3,FALSE()),0)&amp;"/"&amp;TEXT(VLOOKUP(Formular!J57,Philosophie!$A$9:$E$43,4,FALSE()),0),45),IF(Formular!$E$7=STG!$A$5,LEFT(TEXT(VLOOKUP(Formular!J57,Niederlandistik!$A$9:$E$26,3,FALSE()),0)&amp;"/"&amp;TEXT(VLOOKUP(Formular!J57,Niederlandistik!$A$9:$E$26,4,FALSE()),0),45),IF(Formular!$E$7=STG!$A$6,LEFT(TEXT(VLOOKUP(Formular!J57,'Literatur und Medienpraxis'!$A$8:$E$15,3,FALSE()),0)&amp;"/"&amp;TEXT(VLOOKUP(Formular!J57,'Literatur und Medienpraxis'!$A$8:$E$15,4,FALSE()),0),45),IF(Formular!$E$7=STG!$A$7,LEFT(TEXT(VLOOKUP(Formular!J57,'Geschichtspraxis interkulturell'!$A$8:$E$19,3,FALSE()),0)&amp;"/"&amp;TEXT(VLOOKUP(Formular!J57,'Geschichtspraxis interkulturell'!$A$8:$E$19,4,FALSE()),0),45),IF(Formular!$E$7=STG!$A$8,LEFT(TEXT(VLOOKUP(Formular!J57,Geschichte!$A$8:$E$15,3,FALSE()),0)&amp;"/"&amp;TEXT(VLOOKUP(Formular!J57,Geschichte!$A$8:$E$15,4,FALSE()),0),45),IF(Formular!$E$7=STG!$A$9,LEFT(TEXT(VLOOKUP(Formular!J57,'Germanistik Mediävistik'!$A$8:$E$17,3,FALSE()),0)&amp;"/"&amp;TEXT(VLOOKUP(Formular!J57,'Germanistik Mediävistik'!$A$8:$E$17,4,FALSE()),0),45),IF(Formular!$E$7=STG!$A$10,LEFT(TEXT(VLOOKUP(Formular!J57,'German Literaturwissenschaft'!$A$8:$E$17,3,FALSE()),0)&amp;"/"&amp;TEXT(VLOOKUP(Formular!J57,'German Literaturwissenschaft'!$A$8:$E$17,4,FALSE()),0),45),IF(Formular!$E$7=STG!$A$11,LEFT(TEXT(VLOOKUP(Formular!J57,'German Linguistik'!$A$8:$E$17,3,FALSE()),0)&amp;"/"&amp;TEXT(VLOOKUP(Formular!J57,'German Linguistik'!$A$8:$E$17,4,FALSE()),0),45),IF(Formular!$E$7=STG!$A$12,LEFT(TEXT(VLOOKUP(Formular!J57,'Französiche Sprache und Kultur'!$A$8:$E$22,3,FALSE()),0)&amp;"/"&amp;TEXT(VLOOKUP(Formular!J57,'Französiche Sprache und Kultur'!$A$8:$E$22,4,FALSE()),0),45),IF(Formular!$E$7=STG!$A$13,LEFT(TEXT(VLOOKUP(Formular!J57,'Deutsch als Fremdsprache'!$A$8:$E$22,3,FALSE()),0)&amp;"/"&amp;TEXT(VLOOKUP(Formular!J57,'Deutsch als Fremdsprache'!$A$8:$E$22,4,FALSE()),0),45),IF(Formular!$E$7=STG!$A$14,LEFT(TEXT(VLOOKUP(Formular!J57,'Christliche Studien'!$A$8:$E$18,3,FALSE()),0)&amp;"/"&amp;TEXT(VLOOKUP(Formular!J57,'Christliche Studien'!$A$8:$E$18,4,FALSE()),0),45),IF(Formular!$E$7=STG!$A$15,LEFT(TEXT(VLOOKUP(Formular!J57,'Angl. Studies-English Ling.'!$A$9:$E$26,3,FALSE()),0)&amp;"/"&amp;TEXT(VLOOKUP(Formular!J57,'Angl. Studies-English Ling.'!$A$9:$E$26,4,FALSE()),0),45),IF(Formular!$E$7=STG!$A$16,LEFT(TEXT(VLOOKUP(Formular!J57,'Angl. Studies-PCS'!$A$8:$E$22,3,FALSE()),0)&amp;"/"&amp;TEXT(VLOOKUP(Formular!J57,'Angl. Studies-PCS'!$A$8:$E$22,4,FALSE()),0),45),IF(Formular!$E$7=STG!$A$17,LEFT(TEXT(VLOOKUP(Formular!J57,'Angl. Studies-AMS'!$A$8:$E$20,3,FALSE()),0)&amp;"/"&amp;TEXT(VLOOKUP(Formular!J57,'Angl. Studies-AMS'!$A$8:$E$20,4,FALSE()),0),45),IF(Formular!$E$7=STG!$A$18,LEFT(TEXT(VLOOKUP(Formular!J57,'Theorie des Sozialen-Soziologie'!$A$8:$E$24,3,FALSE()),0)&amp;"/"&amp;TEXT(VLOOKUP(Formular!J57,'Theorie des Sozialen-Soziologie'!$A$8:$E$24,4,FALSE()),0),45),IF(Formular!$E$7=STG!$A$19,LEFT(TEXT(VLOOKUP(Formular!J57,'Theorie des Sozialen-Philo'!$A$8:$E$25,3,FALSE()),0)&amp;"/"&amp;TEXT(VLOOKUP(Formular!J57,'Theorie des Sozialen-Philo'!$A$8:$E$25,4,FALSE()),0),45),IF(Formular!$E$7=STG!$A$20,LEFT(TEXT(VLOOKUP(Formular!J57,Kommunikationswissenschaft!$A$10:$E$42,3,FALSE()),0)&amp;"/"&amp;TEXT(VLOOKUP(Formular!J57,Kommunikationswissenschaft!$A$10:$E$42,4,FALSE()),0),45))))))))))))))))))),"")</f>
        <v/>
      </c>
      <c r="L57" s="13"/>
      <c r="M57" s="24" t="str">
        <f>IF(OR(J57="",L57="A",L57="B",L57="C",L57="D"),"",IF(J57&gt;0,IF(Formular!$E$7=STG!$A$3,VLOOKUP(Formular!J57,'Spanische Sprache und Kultur'!$A$8:$E$22,5,FALSE()),IF(Formular!$E$7=STG!$A$4,VLOOKUP(Formular!J57,Philosophie!$A$9:$E$43,5,FALSE()),IF(Formular!$E$7=STG!$A$5,VLOOKUP(Formular!J57,Niederlandistik!$A$9:$E$26,5,FALSE()),IF(Formular!$E$7=STG!$A$6,VLOOKUP(Formular!J57,'Literatur und Medienpraxis'!$A$8:$E$15,5,FALSE()),IF(Formular!$E$7=STG!$A$7,VLOOKUP(Formular!J57,'Geschichtspraxis interkulturell'!$A$8:$E$19,5,FALSE()),IF(Formular!$E$7=STG!$A$8,VLOOKUP(Formular!J57,Geschichte!$A$8:$E$15,5,FALSE()),IF(Formular!$E$7=STG!$A$9,VLOOKUP(Formular!J57,'Germanistik Mediävistik'!$A$8:$E$17,5,FALSE()),IF(Formular!$E$7=STG!$A$10,VLOOKUP(Formular!J57,'German Literaturwissenschaft'!$A$8:$E$17,5,FALSE()),IF(Formular!$E$7=STG!$A$11,VLOOKUP(Formular!J57,'German Linguistik'!$A$8:$E$17,5,FALSE()),IF(Formular!$E$7=STG!$A$12,VLOOKUP(Formular!J57,'Französiche Sprache und Kultur'!$A$8:$E$22,5,FALSE()),IF(Formular!$E$7=STG!$A$13,VLOOKUP(Formular!J57,'Deutsch als Fremdsprache'!$A$8:$E$22,5,FALSE()),IF(Formular!$E$7=STG!$A$14,VLOOKUP(Formular!J57,'Christliche Studien'!$A$8:$E$18,5,FALSE()),IF(Formular!$E$7=STG!$A$15,VLOOKUP(Formular!J57,'Angl. Studies-English Ling.'!$A$9:$E$26,5,FALSE()),IF(Formular!$E$7=STG!$A$16,VLOOKUP(Formular!J57,'Angl. Studies-PCS'!$A$8:$E$22,5,FALSE()),IF(Formular!$E$7=STG!$A$17,VLOOKUP(Formular!J57,'Angl. Studies-AMS'!$A$8:$E$20,5,FALSE()),IF(Formular!$E$7=STG!$A$18,VLOOKUP(Formular!J57,'Theorie des Sozialen-Soziologie'!$A$8:$E$24,5,FALSE()),IF(Formular!$E$7=STG!$A$19,VLOOKUP(Formular!J57,'Theorie des Sozialen-Philo'!$A$8:$E$25,5,FALSE()),IF(Formular!$E$7=STG!$A$20,VLOOKUP(Formular!J57,Kommunikationswissenschaft!$A$10:$E$42,5,FALSE()))))))))))))))))))),""))</f>
        <v/>
      </c>
      <c r="N57" s="26"/>
      <c r="O57" s="27"/>
    </row>
    <row r="58" spans="2:15" ht="33.75" customHeight="1" x14ac:dyDescent="0.25">
      <c r="B58" s="88" t="s">
        <v>26</v>
      </c>
      <c r="C58" s="88"/>
      <c r="D58" s="88"/>
      <c r="E58" s="88"/>
      <c r="F58" s="88"/>
      <c r="G58" s="88"/>
      <c r="H58" s="88"/>
      <c r="I58" s="88"/>
      <c r="J58" s="89" t="s">
        <v>27</v>
      </c>
      <c r="K58" s="89"/>
      <c r="L58" s="89"/>
      <c r="M58" s="28">
        <f>SUMIF($L$11:$L$57,"Ja",$M$11:$M$57)</f>
        <v>0</v>
      </c>
      <c r="N58" s="90" t="s">
        <v>28</v>
      </c>
      <c r="O58" s="90"/>
    </row>
    <row r="59" spans="2:15" ht="30" customHeight="1" x14ac:dyDescent="0.25">
      <c r="B59" s="88"/>
      <c r="C59" s="88"/>
      <c r="D59" s="88"/>
      <c r="E59" s="88"/>
      <c r="F59" s="88"/>
      <c r="G59" s="88"/>
      <c r="H59" s="88"/>
      <c r="I59" s="88"/>
      <c r="J59" s="91" t="s">
        <v>29</v>
      </c>
      <c r="K59" s="91"/>
      <c r="L59" s="92"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2"/>
      <c r="N59" s="92"/>
      <c r="O59" s="92"/>
    </row>
    <row r="60" spans="2:15" ht="24.75" customHeight="1" x14ac:dyDescent="0.25">
      <c r="B60" s="93" t="s">
        <v>30</v>
      </c>
      <c r="C60" s="93"/>
      <c r="D60" s="93"/>
      <c r="E60" s="93"/>
      <c r="F60" s="93"/>
      <c r="G60" s="93"/>
      <c r="H60" s="93"/>
      <c r="I60" s="93"/>
      <c r="J60" s="94" t="str">
        <f>IF(E7=STG!A1,"",+TEXT(M58,"0")&amp;" x "&amp;TEXT(O7,"0")&amp;" : "&amp;TEXT(VLOOKUP($E$7,STG!$A$3:$B$20,2,FALSE()),"00")&amp;" = "&amp;TEXT(M58*O7/(VLOOKUP($E$7,STG!$A$3:$B$20,2,FALSE())),"0,00")&amp;" Semester")</f>
        <v>0 x 4 : 45 = 0,00 Semester</v>
      </c>
      <c r="K60" s="94"/>
      <c r="L60" s="92"/>
      <c r="M60" s="92"/>
      <c r="N60" s="92"/>
      <c r="O60" s="92"/>
    </row>
    <row r="61" spans="2:15" ht="12" customHeight="1" x14ac:dyDescent="0.25">
      <c r="B61" s="29"/>
      <c r="E61" s="29"/>
      <c r="F61" s="29"/>
      <c r="G61" s="29"/>
      <c r="H61" s="29"/>
      <c r="I61" s="29"/>
      <c r="J61" s="30"/>
      <c r="K61" s="30"/>
      <c r="L61" s="31"/>
      <c r="M61" s="31"/>
      <c r="N61" s="31"/>
      <c r="O61" s="31"/>
    </row>
    <row r="62" spans="2:15" ht="15" customHeight="1" x14ac:dyDescent="0.25">
      <c r="B62" s="32" t="s">
        <v>31</v>
      </c>
      <c r="C62" s="32"/>
      <c r="D62" s="32"/>
      <c r="E62" s="32"/>
      <c r="F62" s="86" t="s">
        <v>32</v>
      </c>
      <c r="G62" s="86"/>
      <c r="H62" s="86"/>
      <c r="I62" s="86"/>
      <c r="J62" s="86" t="s">
        <v>33</v>
      </c>
      <c r="K62" s="86"/>
      <c r="L62" s="86"/>
      <c r="M62" s="86"/>
      <c r="N62" s="86"/>
      <c r="O62" s="32"/>
    </row>
    <row r="63" spans="2:15" ht="15" customHeight="1" x14ac:dyDescent="0.25">
      <c r="B63" s="32"/>
      <c r="C63" s="32"/>
      <c r="D63" s="32"/>
      <c r="E63" s="32"/>
      <c r="F63" s="86" t="s">
        <v>34</v>
      </c>
      <c r="G63" s="86"/>
      <c r="H63" s="86"/>
      <c r="I63" s="86"/>
      <c r="J63" s="86" t="s">
        <v>35</v>
      </c>
      <c r="K63" s="86"/>
      <c r="L63" s="86"/>
      <c r="M63" s="86"/>
      <c r="N63" s="86"/>
      <c r="O63" s="32"/>
    </row>
    <row r="64" spans="2:15" ht="7.5" customHeight="1" x14ac:dyDescent="0.25">
      <c r="O64" s="32"/>
    </row>
    <row r="65" spans="2:15" ht="15" customHeight="1" x14ac:dyDescent="0.25">
      <c r="B65" s="86" t="s">
        <v>36</v>
      </c>
      <c r="C65" s="86"/>
      <c r="D65" s="86"/>
      <c r="F65" s="33"/>
      <c r="G65" s="33"/>
      <c r="H65" s="33"/>
      <c r="I65" s="33"/>
      <c r="J65" s="33"/>
      <c r="K65" s="33"/>
      <c r="L65" s="33"/>
      <c r="M65" s="33"/>
      <c r="N65" s="33"/>
      <c r="O65" s="32"/>
    </row>
    <row r="66" spans="2:15" ht="15" customHeight="1" x14ac:dyDescent="0.25">
      <c r="B66" s="34" t="s">
        <v>37</v>
      </c>
      <c r="C66" s="83" t="s">
        <v>38</v>
      </c>
      <c r="D66" s="83"/>
      <c r="E66" s="83" t="s">
        <v>39</v>
      </c>
      <c r="F66" s="83"/>
      <c r="G66" s="35" t="s">
        <v>40</v>
      </c>
      <c r="O66" s="32"/>
    </row>
    <row r="67" spans="2:15" ht="15" customHeight="1" x14ac:dyDescent="0.25">
      <c r="O67" s="35"/>
    </row>
    <row r="68" spans="2:15" ht="15" customHeight="1" x14ac:dyDescent="0.25">
      <c r="B68" s="32" t="s">
        <v>41</v>
      </c>
      <c r="C68" s="32"/>
      <c r="D68" s="32"/>
      <c r="E68" s="33"/>
      <c r="F68" s="33"/>
      <c r="G68" s="33"/>
      <c r="H68" s="33"/>
      <c r="I68" s="33"/>
      <c r="J68" s="33"/>
      <c r="K68" s="33"/>
      <c r="O68" s="33"/>
    </row>
    <row r="69" spans="2:15" ht="15" customHeight="1" x14ac:dyDescent="0.25">
      <c r="B69" s="36" t="s">
        <v>42</v>
      </c>
      <c r="C69" s="36"/>
      <c r="D69" s="36"/>
      <c r="E69" s="36"/>
      <c r="F69" s="36"/>
      <c r="G69" s="36"/>
      <c r="H69" s="36"/>
      <c r="I69" s="36" t="s">
        <v>43</v>
      </c>
      <c r="J69" s="36"/>
      <c r="K69" s="36"/>
      <c r="L69" s="37"/>
      <c r="M69" s="37"/>
      <c r="N69" s="37"/>
    </row>
    <row r="70" spans="2:15" ht="15" customHeight="1" x14ac:dyDescent="0.25">
      <c r="B70" s="84" t="s">
        <v>44</v>
      </c>
      <c r="C70" s="84"/>
      <c r="D70" s="84"/>
      <c r="E70" s="84"/>
      <c r="F70" s="84"/>
      <c r="G70" s="84"/>
      <c r="H70" s="84"/>
      <c r="I70" s="84" t="s">
        <v>45</v>
      </c>
      <c r="J70" s="84"/>
      <c r="K70" s="84"/>
    </row>
    <row r="71" spans="2:15" ht="15" customHeight="1" x14ac:dyDescent="0.25">
      <c r="C71" s="38"/>
      <c r="D71" s="38"/>
      <c r="E71" s="38"/>
      <c r="F71" s="39"/>
      <c r="O71" s="37"/>
    </row>
    <row r="72" spans="2:15" x14ac:dyDescent="0.25">
      <c r="B72" s="40" t="s">
        <v>46</v>
      </c>
      <c r="C72" s="40"/>
      <c r="D72" s="40"/>
      <c r="E72" s="37"/>
      <c r="F72" s="37"/>
    </row>
    <row r="74" spans="2:15" ht="27" x14ac:dyDescent="0.25">
      <c r="B74" s="41" t="s">
        <v>47</v>
      </c>
      <c r="C74" s="41" t="s">
        <v>48</v>
      </c>
      <c r="D74" s="85" t="s">
        <v>49</v>
      </c>
      <c r="E74" s="85"/>
      <c r="F74" s="85"/>
      <c r="G74" s="85"/>
      <c r="H74" s="85"/>
      <c r="I74" s="85"/>
      <c r="J74" s="85"/>
      <c r="K74" s="85"/>
      <c r="L74" s="85"/>
      <c r="M74" s="85"/>
      <c r="N74" s="85"/>
      <c r="O74" s="85"/>
    </row>
    <row r="75" spans="2:15" x14ac:dyDescent="0.25">
      <c r="B75" s="42"/>
      <c r="C75" s="42"/>
      <c r="D75" s="80"/>
      <c r="E75" s="80"/>
      <c r="F75" s="80"/>
      <c r="G75" s="80"/>
      <c r="H75" s="80"/>
      <c r="I75" s="80"/>
      <c r="J75" s="80"/>
      <c r="K75" s="80"/>
      <c r="L75" s="80"/>
      <c r="M75" s="80"/>
      <c r="N75" s="80"/>
      <c r="O75" s="80"/>
    </row>
    <row r="76" spans="2:15" x14ac:dyDescent="0.25">
      <c r="B76" s="42"/>
      <c r="C76" s="42"/>
      <c r="D76" s="80"/>
      <c r="E76" s="80"/>
      <c r="F76" s="80"/>
      <c r="G76" s="80"/>
      <c r="H76" s="80"/>
      <c r="I76" s="80"/>
      <c r="J76" s="80"/>
      <c r="K76" s="80"/>
      <c r="L76" s="80"/>
      <c r="M76" s="80"/>
      <c r="N76" s="80"/>
      <c r="O76" s="80"/>
    </row>
    <row r="77" spans="2:15" x14ac:dyDescent="0.25">
      <c r="B77" s="42"/>
      <c r="C77" s="42"/>
      <c r="D77" s="80"/>
      <c r="E77" s="80"/>
      <c r="F77" s="80"/>
      <c r="G77" s="80"/>
      <c r="H77" s="80"/>
      <c r="I77" s="80"/>
      <c r="J77" s="80"/>
      <c r="K77" s="80"/>
      <c r="L77" s="80"/>
      <c r="M77" s="80"/>
      <c r="N77" s="80"/>
      <c r="O77" s="80"/>
    </row>
    <row r="78" spans="2:15" x14ac:dyDescent="0.25">
      <c r="B78" s="42"/>
      <c r="C78" s="42"/>
      <c r="D78" s="80"/>
      <c r="E78" s="80"/>
      <c r="F78" s="80"/>
      <c r="G78" s="80"/>
      <c r="H78" s="80"/>
      <c r="I78" s="80"/>
      <c r="J78" s="80"/>
      <c r="K78" s="80"/>
      <c r="L78" s="80"/>
      <c r="M78" s="80"/>
      <c r="N78" s="80"/>
      <c r="O78" s="80"/>
    </row>
    <row r="79" spans="2:15" x14ac:dyDescent="0.25">
      <c r="B79" s="42"/>
      <c r="C79" s="42"/>
      <c r="D79" s="80"/>
      <c r="E79" s="80"/>
      <c r="F79" s="80"/>
      <c r="G79" s="80"/>
      <c r="H79" s="80"/>
      <c r="I79" s="80"/>
      <c r="J79" s="80"/>
      <c r="K79" s="80"/>
      <c r="L79" s="80"/>
      <c r="M79" s="80"/>
      <c r="N79" s="80"/>
      <c r="O79" s="80"/>
    </row>
    <row r="80" spans="2:15" x14ac:dyDescent="0.25">
      <c r="B80" s="42"/>
      <c r="C80" s="42"/>
      <c r="D80" s="80"/>
      <c r="E80" s="80"/>
      <c r="F80" s="80"/>
      <c r="G80" s="80"/>
      <c r="H80" s="80"/>
      <c r="I80" s="80"/>
      <c r="J80" s="80"/>
      <c r="K80" s="80"/>
      <c r="L80" s="80"/>
      <c r="M80" s="80"/>
      <c r="N80" s="80"/>
      <c r="O80" s="80"/>
    </row>
    <row r="81" spans="2:15" x14ac:dyDescent="0.25">
      <c r="B81" s="42"/>
      <c r="C81" s="42"/>
      <c r="D81" s="80"/>
      <c r="E81" s="80"/>
      <c r="F81" s="80"/>
      <c r="G81" s="80"/>
      <c r="H81" s="80"/>
      <c r="I81" s="80"/>
      <c r="J81" s="80"/>
      <c r="K81" s="80"/>
      <c r="L81" s="80"/>
      <c r="M81" s="80"/>
      <c r="N81" s="80"/>
      <c r="O81" s="80"/>
    </row>
    <row r="82" spans="2:15" x14ac:dyDescent="0.25">
      <c r="B82" s="42"/>
      <c r="C82" s="42"/>
      <c r="D82" s="80"/>
      <c r="E82" s="80"/>
      <c r="F82" s="80"/>
      <c r="G82" s="80"/>
      <c r="H82" s="80"/>
      <c r="I82" s="80"/>
      <c r="J82" s="80"/>
      <c r="K82" s="80"/>
      <c r="L82" s="80"/>
      <c r="M82" s="80"/>
      <c r="N82" s="80"/>
      <c r="O82" s="80"/>
    </row>
    <row r="83" spans="2:15" x14ac:dyDescent="0.25">
      <c r="B83" s="42"/>
      <c r="C83" s="42"/>
      <c r="D83" s="80"/>
      <c r="E83" s="80"/>
      <c r="F83" s="80"/>
      <c r="G83" s="80"/>
      <c r="H83" s="80"/>
      <c r="I83" s="80"/>
      <c r="J83" s="80"/>
      <c r="K83" s="80"/>
      <c r="L83" s="80"/>
      <c r="M83" s="80"/>
      <c r="N83" s="80"/>
      <c r="O83" s="80"/>
    </row>
    <row r="84" spans="2:15" x14ac:dyDescent="0.25">
      <c r="B84" s="42"/>
      <c r="C84" s="42"/>
      <c r="D84" s="80"/>
      <c r="E84" s="80"/>
      <c r="F84" s="80"/>
      <c r="G84" s="80"/>
      <c r="H84" s="80"/>
      <c r="I84" s="80"/>
      <c r="J84" s="80"/>
      <c r="K84" s="80"/>
      <c r="L84" s="80"/>
      <c r="M84" s="80"/>
      <c r="N84" s="80"/>
      <c r="O84" s="80"/>
    </row>
    <row r="85" spans="2:15" x14ac:dyDescent="0.25">
      <c r="B85" s="42"/>
      <c r="C85" s="42"/>
      <c r="D85" s="80"/>
      <c r="E85" s="80"/>
      <c r="F85" s="80"/>
      <c r="G85" s="80"/>
      <c r="H85" s="80"/>
      <c r="I85" s="80"/>
      <c r="J85" s="80"/>
      <c r="K85" s="80"/>
      <c r="L85" s="80"/>
      <c r="M85" s="80"/>
      <c r="N85" s="80"/>
      <c r="O85" s="80"/>
    </row>
    <row r="86" spans="2:15" x14ac:dyDescent="0.25">
      <c r="B86" s="42"/>
      <c r="C86" s="42"/>
      <c r="D86" s="80"/>
      <c r="E86" s="80"/>
      <c r="F86" s="80"/>
      <c r="G86" s="80"/>
      <c r="H86" s="80"/>
      <c r="I86" s="80"/>
      <c r="J86" s="80"/>
      <c r="K86" s="80"/>
      <c r="L86" s="80"/>
      <c r="M86" s="80"/>
      <c r="N86" s="80"/>
      <c r="O86" s="80"/>
    </row>
    <row r="87" spans="2:15" x14ac:dyDescent="0.25">
      <c r="B87" s="42"/>
      <c r="C87" s="42"/>
      <c r="D87" s="80"/>
      <c r="E87" s="80"/>
      <c r="F87" s="80"/>
      <c r="G87" s="80"/>
      <c r="H87" s="80"/>
      <c r="I87" s="80"/>
      <c r="J87" s="80"/>
      <c r="K87" s="80"/>
      <c r="L87" s="80"/>
      <c r="M87" s="80"/>
      <c r="N87" s="80"/>
      <c r="O87" s="80"/>
    </row>
    <row r="88" spans="2:15" x14ac:dyDescent="0.25">
      <c r="B88" s="43"/>
      <c r="C88" s="43"/>
      <c r="D88" s="43"/>
      <c r="E88" s="44"/>
      <c r="F88" s="44"/>
      <c r="G88" s="44"/>
      <c r="H88" s="44"/>
      <c r="I88" s="44"/>
      <c r="J88" s="44"/>
      <c r="K88" s="44"/>
      <c r="L88" s="44"/>
      <c r="M88" s="44"/>
      <c r="N88" s="44"/>
      <c r="O88" s="44"/>
    </row>
    <row r="89" spans="2:15" x14ac:dyDescent="0.25">
      <c r="B89" s="45" t="s">
        <v>50</v>
      </c>
      <c r="C89" s="45"/>
      <c r="D89" s="45"/>
      <c r="E89" s="45"/>
      <c r="F89" s="45"/>
      <c r="G89" s="45"/>
      <c r="H89" s="45"/>
      <c r="I89" s="45"/>
      <c r="J89" s="45"/>
      <c r="K89" s="45"/>
      <c r="L89" s="45"/>
      <c r="M89" s="45"/>
      <c r="N89" s="45"/>
      <c r="O89" s="45"/>
    </row>
    <row r="90" spans="2:15" x14ac:dyDescent="0.25">
      <c r="B90" s="45"/>
      <c r="C90" s="45"/>
      <c r="D90" s="45"/>
      <c r="E90" s="45"/>
      <c r="F90" s="45"/>
      <c r="G90" s="45"/>
      <c r="H90" s="45"/>
      <c r="I90" s="45"/>
      <c r="J90" s="45"/>
      <c r="K90" s="45"/>
      <c r="L90" s="45"/>
      <c r="M90" s="45"/>
      <c r="N90" s="45"/>
      <c r="O90" s="45"/>
    </row>
    <row r="91" spans="2:15" s="46" customFormat="1" ht="15.75" customHeight="1" x14ac:dyDescent="0.25">
      <c r="B91" s="81" t="s">
        <v>51</v>
      </c>
      <c r="C91" s="81"/>
      <c r="D91" s="81"/>
      <c r="E91" s="81"/>
      <c r="F91" s="81"/>
      <c r="G91" s="81"/>
      <c r="H91" s="81"/>
      <c r="I91" s="81"/>
      <c r="J91" s="81"/>
      <c r="K91" s="81"/>
      <c r="L91" s="81"/>
      <c r="M91" s="81"/>
      <c r="N91" s="81"/>
      <c r="O91" s="81"/>
    </row>
    <row r="92" spans="2:15" x14ac:dyDescent="0.25">
      <c r="B92" s="81"/>
      <c r="C92" s="81"/>
      <c r="D92" s="81"/>
      <c r="E92" s="81"/>
      <c r="F92" s="81"/>
      <c r="G92" s="81"/>
      <c r="H92" s="81"/>
      <c r="I92" s="81"/>
      <c r="J92" s="81"/>
      <c r="K92" s="81"/>
      <c r="L92" s="81"/>
      <c r="M92" s="81"/>
      <c r="N92" s="81"/>
      <c r="O92" s="81"/>
    </row>
    <row r="93" spans="2:15" x14ac:dyDescent="0.25">
      <c r="B93" s="47"/>
      <c r="C93" s="47"/>
      <c r="D93" s="47"/>
      <c r="E93" s="47"/>
      <c r="F93" s="47"/>
      <c r="G93" s="47"/>
      <c r="H93" s="47"/>
      <c r="I93" s="47"/>
      <c r="J93" s="47"/>
      <c r="K93" s="47"/>
      <c r="L93" s="47"/>
      <c r="M93" s="47"/>
      <c r="N93" s="47"/>
      <c r="O93" s="47"/>
    </row>
    <row r="94" spans="2:15" x14ac:dyDescent="0.25">
      <c r="B94" s="48" t="s">
        <v>52</v>
      </c>
      <c r="C94" s="48"/>
      <c r="D94" s="48"/>
      <c r="E94" s="45"/>
      <c r="F94" s="45"/>
      <c r="G94" s="45"/>
      <c r="H94" s="45"/>
      <c r="I94" s="45"/>
      <c r="J94" s="45"/>
      <c r="K94" s="45"/>
      <c r="L94" s="45"/>
      <c r="M94" s="45"/>
      <c r="N94" s="45"/>
      <c r="O94" s="45"/>
    </row>
    <row r="95" spans="2:15" ht="15.75" customHeight="1" x14ac:dyDescent="0.25">
      <c r="B95" s="82" t="s">
        <v>53</v>
      </c>
      <c r="C95" s="82"/>
      <c r="D95" s="82"/>
      <c r="E95" s="82"/>
      <c r="F95" s="82"/>
      <c r="G95" s="82"/>
      <c r="H95" s="82"/>
      <c r="I95" s="82"/>
      <c r="J95" s="82"/>
      <c r="K95" s="82"/>
      <c r="L95" s="82"/>
      <c r="M95" s="82"/>
      <c r="N95" s="82"/>
      <c r="O95" s="82"/>
    </row>
    <row r="96" spans="2:15" x14ac:dyDescent="0.25">
      <c r="B96" s="82"/>
      <c r="C96" s="82"/>
      <c r="D96" s="82"/>
      <c r="E96" s="82"/>
      <c r="F96" s="82"/>
      <c r="G96" s="82"/>
      <c r="H96" s="82"/>
      <c r="I96" s="82"/>
      <c r="J96" s="82"/>
      <c r="K96" s="82"/>
      <c r="L96" s="82"/>
      <c r="M96" s="82"/>
      <c r="N96" s="82"/>
      <c r="O96" s="82"/>
    </row>
    <row r="97" spans="2:15" x14ac:dyDescent="0.25">
      <c r="B97" s="82"/>
      <c r="C97" s="82"/>
      <c r="D97" s="82"/>
      <c r="E97" s="82"/>
      <c r="F97" s="82"/>
      <c r="G97" s="82"/>
      <c r="H97" s="82"/>
      <c r="I97" s="82"/>
      <c r="J97" s="82"/>
      <c r="K97" s="82"/>
      <c r="L97" s="82"/>
      <c r="M97" s="82"/>
      <c r="N97" s="82"/>
      <c r="O97" s="82"/>
    </row>
    <row r="98" spans="2:15" x14ac:dyDescent="0.25">
      <c r="C98" s="45"/>
      <c r="D98" s="45"/>
      <c r="E98" s="45"/>
      <c r="F98" s="45"/>
      <c r="G98" s="45"/>
      <c r="H98" s="45"/>
      <c r="I98" s="45"/>
      <c r="J98" s="45"/>
      <c r="K98" s="45"/>
      <c r="L98" s="45"/>
      <c r="M98" s="45"/>
      <c r="N98" s="45"/>
      <c r="O98" s="45"/>
    </row>
    <row r="99" spans="2:15" x14ac:dyDescent="0.25">
      <c r="B99" s="45" t="s">
        <v>54</v>
      </c>
      <c r="C99" s="45"/>
      <c r="D99" s="45"/>
      <c r="E99" s="45"/>
      <c r="F99" s="45"/>
      <c r="G99" s="45"/>
      <c r="H99" s="45"/>
      <c r="I99" s="45"/>
      <c r="J99" s="45"/>
      <c r="K99" s="45"/>
      <c r="L99" s="45"/>
      <c r="M99" s="45"/>
      <c r="N99" s="45"/>
      <c r="O99" s="45"/>
    </row>
    <row r="100" spans="2:15" x14ac:dyDescent="0.25">
      <c r="B100" s="45"/>
      <c r="C100" s="45"/>
      <c r="D100" s="45"/>
      <c r="E100" s="45"/>
      <c r="F100" s="45"/>
      <c r="G100" s="45"/>
      <c r="H100" s="45"/>
      <c r="I100" s="45"/>
      <c r="J100" s="45"/>
      <c r="K100" s="45"/>
      <c r="L100" s="45"/>
      <c r="M100" s="45"/>
      <c r="N100" s="45"/>
      <c r="O100" s="45"/>
    </row>
    <row r="101" spans="2:15" x14ac:dyDescent="0.25">
      <c r="B101" s="45" t="s">
        <v>55</v>
      </c>
      <c r="C101" s="45"/>
      <c r="D101" s="45"/>
      <c r="E101" s="45"/>
      <c r="F101" s="45"/>
      <c r="G101" s="45"/>
      <c r="H101" s="45"/>
      <c r="I101" s="45"/>
      <c r="J101" s="45"/>
      <c r="K101" s="45"/>
      <c r="L101" s="45"/>
      <c r="M101" s="45"/>
      <c r="N101" s="45"/>
      <c r="O101" s="45"/>
    </row>
    <row r="102" spans="2:15" x14ac:dyDescent="0.25">
      <c r="B102" s="45"/>
      <c r="C102" s="45"/>
      <c r="D102" s="45"/>
      <c r="E102" s="45"/>
      <c r="F102" s="45"/>
      <c r="G102" s="45"/>
      <c r="H102" s="45"/>
      <c r="I102" s="45"/>
      <c r="J102" s="45"/>
      <c r="K102" s="45"/>
      <c r="L102" s="45"/>
      <c r="M102" s="45"/>
      <c r="N102" s="45"/>
      <c r="O102" s="45"/>
    </row>
    <row r="103" spans="2:15" x14ac:dyDescent="0.25">
      <c r="B103" s="45" t="s">
        <v>56</v>
      </c>
      <c r="C103" s="45"/>
      <c r="D103" s="45"/>
      <c r="E103" s="45"/>
      <c r="F103" s="45"/>
      <c r="G103" s="45"/>
      <c r="H103" s="45"/>
      <c r="I103" s="45"/>
      <c r="J103" s="45"/>
      <c r="K103" s="45"/>
      <c r="L103" s="45"/>
      <c r="M103" s="45"/>
      <c r="N103" s="45"/>
      <c r="O103" s="45"/>
    </row>
    <row r="104" spans="2:15" x14ac:dyDescent="0.25">
      <c r="B104" s="45"/>
      <c r="C104" s="45"/>
      <c r="D104" s="45"/>
      <c r="E104" s="45"/>
      <c r="F104" s="45"/>
      <c r="G104" s="45"/>
      <c r="H104" s="45"/>
      <c r="I104" s="45"/>
      <c r="J104" s="45"/>
      <c r="K104" s="45"/>
      <c r="L104" s="45"/>
      <c r="M104" s="45"/>
      <c r="N104" s="45"/>
      <c r="O104" s="45"/>
    </row>
    <row r="105" spans="2:15" x14ac:dyDescent="0.25">
      <c r="B105" s="45"/>
      <c r="C105" s="45"/>
      <c r="D105" s="45"/>
      <c r="E105" s="45"/>
      <c r="F105" s="45"/>
      <c r="G105" s="45"/>
      <c r="H105" s="45"/>
      <c r="I105" s="45"/>
      <c r="J105" s="45"/>
      <c r="K105" s="45"/>
      <c r="L105" s="45"/>
      <c r="M105" s="45"/>
      <c r="N105" s="45"/>
      <c r="O105" s="45"/>
    </row>
    <row r="106" spans="2:15" x14ac:dyDescent="0.25">
      <c r="B106" s="45" t="s">
        <v>57</v>
      </c>
      <c r="C106" s="45"/>
      <c r="D106" s="45"/>
      <c r="E106" s="45"/>
      <c r="F106" s="45"/>
      <c r="G106" s="45"/>
      <c r="H106" s="45"/>
      <c r="I106" s="45"/>
      <c r="J106" s="45"/>
      <c r="K106" s="45"/>
      <c r="L106" s="45"/>
      <c r="M106" s="45"/>
      <c r="N106" s="45"/>
      <c r="O106" s="45"/>
    </row>
    <row r="107" spans="2:15" x14ac:dyDescent="0.25">
      <c r="B107" s="49"/>
      <c r="C107" s="37"/>
      <c r="D107" s="37"/>
      <c r="E107" s="37"/>
    </row>
    <row r="108" spans="2:15" x14ac:dyDescent="0.25">
      <c r="B108" s="45" t="s">
        <v>58</v>
      </c>
    </row>
  </sheetData>
  <mergeCells count="97">
    <mergeCell ref="B1:O1"/>
    <mergeCell ref="B2:O2"/>
    <mergeCell ref="B3:D3"/>
    <mergeCell ref="E3:O3"/>
    <mergeCell ref="B4:D4"/>
    <mergeCell ref="E4:O4"/>
    <mergeCell ref="B5:D5"/>
    <mergeCell ref="E5:O5"/>
    <mergeCell ref="B6:D6"/>
    <mergeCell ref="E6:O6"/>
    <mergeCell ref="B7:D7"/>
    <mergeCell ref="E7:L7"/>
    <mergeCell ref="M7:N7"/>
    <mergeCell ref="B8:I8"/>
    <mergeCell ref="J8:O9"/>
    <mergeCell ref="B9:G9"/>
    <mergeCell ref="H9:I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I59"/>
    <mergeCell ref="J58:L58"/>
    <mergeCell ref="N58:O58"/>
    <mergeCell ref="J59:K59"/>
    <mergeCell ref="L59:O60"/>
    <mergeCell ref="B60:I60"/>
    <mergeCell ref="J60:K60"/>
    <mergeCell ref="F62:I62"/>
    <mergeCell ref="J62:N62"/>
    <mergeCell ref="F63:I63"/>
    <mergeCell ref="J63:N63"/>
    <mergeCell ref="B65:D65"/>
    <mergeCell ref="C66:D66"/>
    <mergeCell ref="E66:F66"/>
    <mergeCell ref="B70:H70"/>
    <mergeCell ref="I70:K70"/>
    <mergeCell ref="D74:O74"/>
    <mergeCell ref="D75:O75"/>
    <mergeCell ref="D76:O76"/>
    <mergeCell ref="D77:O77"/>
    <mergeCell ref="D78:O78"/>
    <mergeCell ref="D79:O79"/>
    <mergeCell ref="D80:O80"/>
    <mergeCell ref="D81:O81"/>
    <mergeCell ref="D82:O82"/>
    <mergeCell ref="D83:O83"/>
    <mergeCell ref="D84:O84"/>
    <mergeCell ref="D85:O85"/>
    <mergeCell ref="D86:O86"/>
    <mergeCell ref="D87:O87"/>
    <mergeCell ref="B91:O92"/>
    <mergeCell ref="B95:O97"/>
  </mergeCells>
  <dataValidations count="2">
    <dataValidation type="list" showInputMessage="1" showErrorMessage="1" sqref="L11:L57" xr:uid="{00000000-0002-0000-0000-000000000000}">
      <formula1>"Ja,A,B,C,D,'"</formula1>
      <formula2>0</formula2>
    </dataValidation>
    <dataValidation type="list" showInputMessage="1" sqref="D11:D57" xr:uid="{00000000-0002-0000-0000-000001000000}">
      <formula1>"I,A,B,W"</formula1>
      <formula2>0</formula2>
    </dataValidation>
  </dataValidations>
  <printOptions horizontalCentered="1"/>
  <pageMargins left="0.35416666666666702" right="0.35416666666666702" top="0.39374999999999999" bottom="0.78749999999999998" header="0.511811023622047" footer="0.51180555555555596"/>
  <pageSetup paperSize="9" scale="78" orientation="landscape" horizontalDpi="300" verticalDpi="300" r:id="rId1"/>
  <headerFoot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ltText=" Nein">
                <anchor moveWithCells="1">
                  <from>
                    <xdr:col>5</xdr:col>
                    <xdr:colOff>209550</xdr:colOff>
                    <xdr:row>59</xdr:row>
                    <xdr:rowOff>19050</xdr:rowOff>
                  </from>
                  <to>
                    <xdr:col>6</xdr:col>
                    <xdr:colOff>57150</xdr:colOff>
                    <xdr:row>59</xdr:row>
                    <xdr:rowOff>285750</xdr:rowOff>
                  </to>
                </anchor>
              </controlPr>
            </control>
          </mc:Choice>
        </mc:AlternateContent>
        <mc:AlternateContent xmlns:mc="http://schemas.openxmlformats.org/markup-compatibility/2006">
          <mc:Choice Requires="x14">
            <control shapeId="1027" r:id="rId5" name="Option Button 3">
              <controlPr defaultSize="0" autoFill="0" autoLine="0" autoPict="0" altText=" Ja">
                <anchor moveWithCells="1">
                  <from>
                    <xdr:col>4</xdr:col>
                    <xdr:colOff>390525</xdr:colOff>
                    <xdr:row>59</xdr:row>
                    <xdr:rowOff>28575</xdr:rowOff>
                  </from>
                  <to>
                    <xdr:col>4</xdr:col>
                    <xdr:colOff>819150</xdr:colOff>
                    <xdr:row>59</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STG!$A$1:$A$20</xm:f>
          </x14:formula1>
          <xm:sqref>E7:L7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9"/>
  <sheetViews>
    <sheetView zoomScaleNormal="100" workbookViewId="0">
      <selection activeCell="F24" sqref="F2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208</v>
      </c>
      <c r="B1" s="112"/>
      <c r="C1" s="112"/>
      <c r="D1" s="112"/>
      <c r="E1" s="112"/>
      <c r="G1" s="33" t="s">
        <v>60</v>
      </c>
      <c r="H1" s="55" t="s">
        <v>209</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210</v>
      </c>
      <c r="B7" s="111"/>
      <c r="C7" s="111"/>
      <c r="D7" s="111"/>
      <c r="E7" s="61">
        <v>8</v>
      </c>
    </row>
    <row r="8" spans="1:8" s="64" customFormat="1" ht="15" customHeight="1" x14ac:dyDescent="0.25">
      <c r="A8" s="62">
        <v>1</v>
      </c>
      <c r="B8" s="63" t="s">
        <v>163</v>
      </c>
      <c r="C8" s="63" t="s">
        <v>211</v>
      </c>
      <c r="D8" s="63" t="s">
        <v>212</v>
      </c>
      <c r="E8" s="62">
        <v>8</v>
      </c>
    </row>
    <row r="9" spans="1:8" s="54" customFormat="1" ht="15" customHeight="1" x14ac:dyDescent="0.25">
      <c r="A9" s="111" t="s">
        <v>213</v>
      </c>
      <c r="B9" s="111"/>
      <c r="C9" s="111"/>
      <c r="D9" s="111"/>
      <c r="E9" s="61">
        <v>11</v>
      </c>
    </row>
    <row r="10" spans="1:8" s="64" customFormat="1" ht="15" customHeight="1" x14ac:dyDescent="0.25">
      <c r="A10" s="62">
        <v>2</v>
      </c>
      <c r="B10" s="63" t="s">
        <v>163</v>
      </c>
      <c r="C10" s="63" t="s">
        <v>214</v>
      </c>
      <c r="D10" s="63" t="s">
        <v>215</v>
      </c>
      <c r="E10" s="62">
        <v>11</v>
      </c>
    </row>
    <row r="11" spans="1:8" s="54" customFormat="1" ht="15" customHeight="1" x14ac:dyDescent="0.25">
      <c r="A11" s="111" t="s">
        <v>216</v>
      </c>
      <c r="B11" s="111"/>
      <c r="C11" s="111"/>
      <c r="D11" s="111"/>
      <c r="E11" s="61">
        <v>9</v>
      </c>
    </row>
    <row r="12" spans="1:8" s="64" customFormat="1" ht="15" customHeight="1" x14ac:dyDescent="0.25">
      <c r="A12" s="62">
        <v>3</v>
      </c>
      <c r="B12" s="63" t="s">
        <v>163</v>
      </c>
      <c r="C12" s="63" t="s">
        <v>217</v>
      </c>
      <c r="D12" s="63" t="s">
        <v>218</v>
      </c>
      <c r="E12" s="62">
        <v>9</v>
      </c>
    </row>
    <row r="13" spans="1:8" s="54" customFormat="1" ht="15" customHeight="1" x14ac:dyDescent="0.25">
      <c r="A13" s="111" t="s">
        <v>219</v>
      </c>
      <c r="B13" s="111"/>
      <c r="C13" s="111"/>
      <c r="D13" s="111"/>
      <c r="E13" s="61">
        <v>17</v>
      </c>
    </row>
    <row r="14" spans="1:8" s="64" customFormat="1" ht="15" customHeight="1" x14ac:dyDescent="0.25">
      <c r="A14" s="62">
        <v>4</v>
      </c>
      <c r="B14" s="63" t="s">
        <v>163</v>
      </c>
      <c r="C14" s="63" t="s">
        <v>220</v>
      </c>
      <c r="D14" s="63" t="s">
        <v>221</v>
      </c>
      <c r="E14" s="62">
        <v>17</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800-000000000000}">
      <formula1>0</formula1>
      <formula2>100</formula2>
    </dataValidation>
    <dataValidation errorStyle="information" allowBlank="1" showInputMessage="1" showErrorMessage="1" sqref="B15:B17" xr:uid="{00000000-0002-0000-0800-000001000000}">
      <formula1>0</formula1>
      <formula2>0</formula2>
    </dataValidation>
    <dataValidation type="whole" errorStyle="information" allowBlank="1" showInputMessage="1" showErrorMessage="1" sqref="C15:C17" xr:uid="{00000000-0002-0000-08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9"/>
  <sheetViews>
    <sheetView zoomScaleNormal="100" workbookViewId="0">
      <selection activeCell="G41" sqref="G41"/>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222</v>
      </c>
      <c r="B1" s="112"/>
      <c r="C1" s="112"/>
      <c r="D1" s="112"/>
      <c r="E1" s="112"/>
      <c r="G1" s="33" t="s">
        <v>60</v>
      </c>
      <c r="H1" s="55" t="s">
        <v>223</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224</v>
      </c>
      <c r="B7" s="111"/>
      <c r="C7" s="111"/>
      <c r="D7" s="111"/>
      <c r="E7" s="61">
        <v>8</v>
      </c>
    </row>
    <row r="8" spans="1:8" s="64" customFormat="1" ht="15" customHeight="1" x14ac:dyDescent="0.25">
      <c r="A8" s="62">
        <v>1</v>
      </c>
      <c r="B8" s="63" t="s">
        <v>163</v>
      </c>
      <c r="C8" s="63" t="s">
        <v>225</v>
      </c>
      <c r="D8" s="63" t="s">
        <v>226</v>
      </c>
      <c r="E8" s="62">
        <v>8</v>
      </c>
    </row>
    <row r="9" spans="1:8" s="54" customFormat="1" ht="15" customHeight="1" x14ac:dyDescent="0.25">
      <c r="A9" s="111" t="s">
        <v>227</v>
      </c>
      <c r="B9" s="111"/>
      <c r="C9" s="111"/>
      <c r="D9" s="111"/>
      <c r="E9" s="61">
        <v>11</v>
      </c>
    </row>
    <row r="10" spans="1:8" s="64" customFormat="1" ht="15" customHeight="1" x14ac:dyDescent="0.25">
      <c r="A10" s="62">
        <v>2</v>
      </c>
      <c r="B10" s="63" t="s">
        <v>163</v>
      </c>
      <c r="C10" s="63" t="s">
        <v>228</v>
      </c>
      <c r="D10" s="63" t="s">
        <v>229</v>
      </c>
      <c r="E10" s="62">
        <v>11</v>
      </c>
    </row>
    <row r="11" spans="1:8" s="54" customFormat="1" ht="15" customHeight="1" x14ac:dyDescent="0.25">
      <c r="A11" s="111" t="s">
        <v>230</v>
      </c>
      <c r="B11" s="111"/>
      <c r="C11" s="111"/>
      <c r="D11" s="111"/>
      <c r="E11" s="61">
        <v>9</v>
      </c>
    </row>
    <row r="12" spans="1:8" s="64" customFormat="1" ht="15" customHeight="1" x14ac:dyDescent="0.25">
      <c r="A12" s="62">
        <v>3</v>
      </c>
      <c r="B12" s="63" t="s">
        <v>163</v>
      </c>
      <c r="C12" s="63" t="s">
        <v>231</v>
      </c>
      <c r="D12" s="63" t="s">
        <v>232</v>
      </c>
      <c r="E12" s="62">
        <v>9</v>
      </c>
    </row>
    <row r="13" spans="1:8" s="54" customFormat="1" ht="15" customHeight="1" x14ac:dyDescent="0.25">
      <c r="A13" s="111" t="s">
        <v>233</v>
      </c>
      <c r="B13" s="111"/>
      <c r="C13" s="111"/>
      <c r="D13" s="111"/>
      <c r="E13" s="61">
        <v>17</v>
      </c>
    </row>
    <row r="14" spans="1:8" s="64" customFormat="1" ht="15" customHeight="1" x14ac:dyDescent="0.25">
      <c r="A14" s="62">
        <v>4</v>
      </c>
      <c r="B14" s="63" t="s">
        <v>163</v>
      </c>
      <c r="C14" s="63" t="s">
        <v>234</v>
      </c>
      <c r="D14" s="63" t="s">
        <v>235</v>
      </c>
      <c r="E14" s="62">
        <v>17</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900-000000000000}">
      <formula1>0</formula1>
      <formula2>100</formula2>
    </dataValidation>
    <dataValidation errorStyle="information" allowBlank="1" showInputMessage="1" showErrorMessage="1" sqref="B15:B17" xr:uid="{00000000-0002-0000-0900-000001000000}">
      <formula1>0</formula1>
      <formula2>0</formula2>
    </dataValidation>
    <dataValidation type="whole" errorStyle="information" allowBlank="1" showInputMessage="1" showErrorMessage="1" sqref="C15:C17" xr:uid="{00000000-0002-0000-09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4"/>
  <sheetViews>
    <sheetView zoomScaleNormal="100" workbookViewId="0">
      <selection activeCell="E19" sqref="E19"/>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236</v>
      </c>
      <c r="B1" s="112"/>
      <c r="C1" s="112"/>
      <c r="D1" s="112"/>
      <c r="E1" s="112"/>
      <c r="G1" s="33" t="s">
        <v>60</v>
      </c>
      <c r="H1" s="55" t="s">
        <v>237</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67</v>
      </c>
      <c r="B7" s="111"/>
      <c r="C7" s="111"/>
      <c r="D7" s="111"/>
      <c r="E7" s="61">
        <v>6</v>
      </c>
    </row>
    <row r="8" spans="1:8" s="64" customFormat="1" ht="15" customHeight="1" x14ac:dyDescent="0.25">
      <c r="A8" s="62">
        <v>1</v>
      </c>
      <c r="B8" s="63" t="s">
        <v>163</v>
      </c>
      <c r="C8" s="63" t="s">
        <v>238</v>
      </c>
      <c r="D8" s="63" t="s">
        <v>239</v>
      </c>
      <c r="E8" s="62">
        <v>3</v>
      </c>
    </row>
    <row r="9" spans="1:8" s="64" customFormat="1" ht="15" customHeight="1" x14ac:dyDescent="0.25">
      <c r="A9" s="62">
        <v>2</v>
      </c>
      <c r="B9" s="63"/>
      <c r="C9" s="63" t="s">
        <v>240</v>
      </c>
      <c r="D9" s="63" t="s">
        <v>241</v>
      </c>
      <c r="E9" s="62">
        <v>3</v>
      </c>
    </row>
    <row r="10" spans="1:8" s="54" customFormat="1" ht="15" customHeight="1" x14ac:dyDescent="0.25">
      <c r="A10" s="111" t="s">
        <v>73</v>
      </c>
      <c r="B10" s="111"/>
      <c r="C10" s="111"/>
      <c r="D10" s="111"/>
      <c r="E10" s="61">
        <v>8</v>
      </c>
    </row>
    <row r="11" spans="1:8" s="64" customFormat="1" ht="15" customHeight="1" x14ac:dyDescent="0.25">
      <c r="A11" s="62">
        <v>3</v>
      </c>
      <c r="B11" s="63" t="s">
        <v>163</v>
      </c>
      <c r="C11" s="63" t="s">
        <v>242</v>
      </c>
      <c r="D11" s="63" t="s">
        <v>73</v>
      </c>
      <c r="E11" s="62">
        <v>8</v>
      </c>
    </row>
    <row r="12" spans="1:8" s="54" customFormat="1" ht="15" customHeight="1" x14ac:dyDescent="0.25">
      <c r="A12" s="111" t="s">
        <v>75</v>
      </c>
      <c r="B12" s="111"/>
      <c r="C12" s="111"/>
      <c r="D12" s="111"/>
      <c r="E12" s="61">
        <v>8</v>
      </c>
    </row>
    <row r="13" spans="1:8" s="64" customFormat="1" ht="15" customHeight="1" x14ac:dyDescent="0.25">
      <c r="A13" s="62">
        <v>4</v>
      </c>
      <c r="B13" s="63" t="s">
        <v>163</v>
      </c>
      <c r="C13" s="63" t="s">
        <v>243</v>
      </c>
      <c r="D13" s="63" t="s">
        <v>75</v>
      </c>
      <c r="E13" s="62">
        <v>8</v>
      </c>
    </row>
    <row r="14" spans="1:8" s="54" customFormat="1" ht="15" customHeight="1" x14ac:dyDescent="0.25">
      <c r="A14" s="111" t="s">
        <v>77</v>
      </c>
      <c r="B14" s="111"/>
      <c r="C14" s="111"/>
      <c r="D14" s="111"/>
      <c r="E14" s="61">
        <v>8</v>
      </c>
    </row>
    <row r="15" spans="1:8" s="64" customFormat="1" ht="15" customHeight="1" x14ac:dyDescent="0.25">
      <c r="A15" s="62">
        <v>5</v>
      </c>
      <c r="B15" s="63" t="s">
        <v>163</v>
      </c>
      <c r="C15" s="63" t="s">
        <v>244</v>
      </c>
      <c r="D15" s="63" t="s">
        <v>245</v>
      </c>
      <c r="E15" s="62">
        <v>8</v>
      </c>
    </row>
    <row r="16" spans="1:8" s="54" customFormat="1" ht="15" customHeight="1" x14ac:dyDescent="0.25">
      <c r="A16" s="111" t="s">
        <v>80</v>
      </c>
      <c r="B16" s="111"/>
      <c r="C16" s="111"/>
      <c r="D16" s="111"/>
      <c r="E16" s="61">
        <v>15</v>
      </c>
    </row>
    <row r="17" spans="1:5" s="64" customFormat="1" ht="15" customHeight="1" x14ac:dyDescent="0.25">
      <c r="A17" s="62">
        <v>6</v>
      </c>
      <c r="B17" s="63"/>
      <c r="C17" s="63" t="s">
        <v>246</v>
      </c>
      <c r="D17" s="63" t="s">
        <v>247</v>
      </c>
      <c r="E17" s="62">
        <v>5</v>
      </c>
    </row>
    <row r="18" spans="1:5" s="64" customFormat="1" ht="15" customHeight="1" x14ac:dyDescent="0.25">
      <c r="A18" s="62">
        <v>7</v>
      </c>
      <c r="B18" s="63"/>
      <c r="C18" s="63" t="s">
        <v>248</v>
      </c>
      <c r="D18" s="63" t="s">
        <v>249</v>
      </c>
      <c r="E18" s="62">
        <v>5</v>
      </c>
    </row>
    <row r="19" spans="1:5" s="64" customFormat="1" ht="39.75" customHeight="1" x14ac:dyDescent="0.25">
      <c r="A19" s="62">
        <v>8</v>
      </c>
      <c r="B19" s="63"/>
      <c r="C19" s="63" t="s">
        <v>250</v>
      </c>
      <c r="D19" s="63" t="s">
        <v>366</v>
      </c>
      <c r="E19" s="62">
        <v>5</v>
      </c>
    </row>
    <row r="20" spans="1:5" s="54" customFormat="1" x14ac:dyDescent="0.25">
      <c r="A20" s="57">
        <v>9</v>
      </c>
      <c r="B20" s="65"/>
      <c r="C20" s="66"/>
      <c r="D20" s="65" t="s">
        <v>86</v>
      </c>
      <c r="E20" s="67"/>
    </row>
    <row r="21" spans="1:5" s="54" customFormat="1" x14ac:dyDescent="0.25">
      <c r="A21" s="57">
        <v>10</v>
      </c>
      <c r="B21" s="65"/>
      <c r="C21" s="66"/>
      <c r="D21" s="65" t="s">
        <v>86</v>
      </c>
      <c r="E21" s="67"/>
    </row>
    <row r="22" spans="1:5" s="54" customFormat="1" x14ac:dyDescent="0.25">
      <c r="A22" s="57">
        <v>11</v>
      </c>
      <c r="B22" s="65"/>
      <c r="C22" s="66"/>
      <c r="D22" s="65" t="s">
        <v>86</v>
      </c>
      <c r="E22" s="67"/>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9"/>
      <c r="B28" s="69"/>
      <c r="C28" s="69"/>
      <c r="D28" s="69"/>
      <c r="E28" s="69"/>
    </row>
    <row r="29" spans="1:5" s="64" customFormat="1" ht="15" customHeight="1" x14ac:dyDescent="0.25">
      <c r="A29" s="70"/>
      <c r="B29" s="70"/>
      <c r="C29" s="70"/>
      <c r="D29" s="70"/>
      <c r="E29" s="70"/>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9"/>
      <c r="B61" s="69"/>
      <c r="C61" s="69"/>
      <c r="D61" s="69"/>
      <c r="E61" s="69"/>
    </row>
    <row r="62" spans="1:5" s="64" customFormat="1" ht="15" customHeight="1" x14ac:dyDescent="0.25">
      <c r="A62" s="70"/>
      <c r="B62" s="70"/>
      <c r="C62" s="70"/>
      <c r="D62" s="70"/>
      <c r="E62" s="70"/>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9"/>
      <c r="B91" s="69"/>
      <c r="C91" s="69"/>
      <c r="D91" s="69"/>
      <c r="E91" s="69"/>
    </row>
    <row r="92" spans="1:5" s="73" customFormat="1" ht="15" customHeight="1" x14ac:dyDescent="0.25">
      <c r="A92" s="74"/>
      <c r="B92" s="74"/>
      <c r="C92" s="74"/>
      <c r="D92" s="74"/>
      <c r="E92" s="74"/>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sheetData>
  <mergeCells count="8">
    <mergeCell ref="A12:D12"/>
    <mergeCell ref="A14:D14"/>
    <mergeCell ref="A16:D16"/>
    <mergeCell ref="A1:E3"/>
    <mergeCell ref="A5:D5"/>
    <mergeCell ref="A6:D6"/>
    <mergeCell ref="A7:D7"/>
    <mergeCell ref="A10:D10"/>
  </mergeCells>
  <dataValidations count="3">
    <dataValidation type="whole" errorStyle="information" allowBlank="1" showInputMessage="1" showErrorMessage="1" sqref="E20:E22" xr:uid="{00000000-0002-0000-0A00-000000000000}">
      <formula1>0</formula1>
      <formula2>100</formula2>
    </dataValidation>
    <dataValidation errorStyle="information" allowBlank="1" showInputMessage="1" showErrorMessage="1" sqref="B20:B22" xr:uid="{00000000-0002-0000-0A00-000001000000}">
      <formula1>0</formula1>
      <formula2>0</formula2>
    </dataValidation>
    <dataValidation type="whole" errorStyle="information" allowBlank="1" showInputMessage="1" showErrorMessage="1" sqref="C20:C22" xr:uid="{00000000-0002-0000-0A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5"/>
  <sheetViews>
    <sheetView zoomScaleNormal="100" workbookViewId="0">
      <selection activeCell="A24" sqref="A2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251</v>
      </c>
      <c r="B1" s="112"/>
      <c r="C1" s="112"/>
      <c r="D1" s="112"/>
      <c r="E1" s="112"/>
      <c r="G1" s="33" t="s">
        <v>60</v>
      </c>
      <c r="H1" s="55" t="s">
        <v>252</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09" t="s">
        <v>89</v>
      </c>
      <c r="B7" s="109"/>
      <c r="C7" s="109"/>
      <c r="D7" s="109"/>
      <c r="E7" s="60">
        <v>36</v>
      </c>
    </row>
    <row r="8" spans="1:8" s="54" customFormat="1" ht="15" customHeight="1" x14ac:dyDescent="0.25">
      <c r="A8" s="111" t="s">
        <v>253</v>
      </c>
      <c r="B8" s="111"/>
      <c r="C8" s="111"/>
      <c r="D8" s="111"/>
      <c r="E8" s="61">
        <v>7</v>
      </c>
    </row>
    <row r="9" spans="1:8" s="64" customFormat="1" ht="15" customHeight="1" x14ac:dyDescent="0.25">
      <c r="A9" s="62">
        <v>1</v>
      </c>
      <c r="B9" s="63" t="s">
        <v>163</v>
      </c>
      <c r="C9" s="63" t="s">
        <v>254</v>
      </c>
      <c r="D9" s="63" t="s">
        <v>255</v>
      </c>
      <c r="E9" s="62">
        <v>7</v>
      </c>
    </row>
    <row r="10" spans="1:8" s="54" customFormat="1" ht="15" customHeight="1" x14ac:dyDescent="0.25">
      <c r="A10" s="111" t="s">
        <v>256</v>
      </c>
      <c r="B10" s="111"/>
      <c r="C10" s="111"/>
      <c r="D10" s="111"/>
      <c r="E10" s="61">
        <v>8</v>
      </c>
    </row>
    <row r="11" spans="1:8" s="64" customFormat="1" ht="15" customHeight="1" x14ac:dyDescent="0.25">
      <c r="A11" s="62">
        <v>2</v>
      </c>
      <c r="B11" s="63" t="s">
        <v>163</v>
      </c>
      <c r="C11" s="63" t="s">
        <v>257</v>
      </c>
      <c r="D11" s="63" t="s">
        <v>258</v>
      </c>
      <c r="E11" s="62">
        <v>8</v>
      </c>
    </row>
    <row r="12" spans="1:8" s="54" customFormat="1" ht="15" customHeight="1" x14ac:dyDescent="0.25">
      <c r="A12" s="111" t="s">
        <v>259</v>
      </c>
      <c r="B12" s="111"/>
      <c r="C12" s="111"/>
      <c r="D12" s="111"/>
      <c r="E12" s="61">
        <v>6</v>
      </c>
    </row>
    <row r="13" spans="1:8" s="64" customFormat="1" ht="15" customHeight="1" x14ac:dyDescent="0.25">
      <c r="A13" s="62">
        <v>3</v>
      </c>
      <c r="B13" s="63" t="s">
        <v>163</v>
      </c>
      <c r="C13" s="63" t="s">
        <v>260</v>
      </c>
      <c r="D13" s="63" t="s">
        <v>261</v>
      </c>
      <c r="E13" s="62">
        <v>6</v>
      </c>
    </row>
    <row r="14" spans="1:8" s="54" customFormat="1" ht="15" customHeight="1" x14ac:dyDescent="0.25">
      <c r="A14" s="111" t="s">
        <v>262</v>
      </c>
      <c r="B14" s="111"/>
      <c r="C14" s="111"/>
      <c r="D14" s="111"/>
      <c r="E14" s="61">
        <v>15</v>
      </c>
    </row>
    <row r="15" spans="1:8" s="64" customFormat="1" ht="15" customHeight="1" x14ac:dyDescent="0.25">
      <c r="A15" s="62">
        <v>4</v>
      </c>
      <c r="B15" s="63" t="s">
        <v>163</v>
      </c>
      <c r="C15" s="63" t="s">
        <v>263</v>
      </c>
      <c r="D15" s="63" t="s">
        <v>264</v>
      </c>
      <c r="E15" s="62">
        <v>15</v>
      </c>
    </row>
    <row r="16" spans="1:8" s="54" customFormat="1" ht="15" customHeight="1" x14ac:dyDescent="0.25">
      <c r="A16" s="109" t="s">
        <v>97</v>
      </c>
      <c r="B16" s="109"/>
      <c r="C16" s="109"/>
      <c r="D16" s="109"/>
      <c r="E16" s="60">
        <v>9</v>
      </c>
    </row>
    <row r="17" spans="1:5" s="54" customFormat="1" ht="15" customHeight="1" x14ac:dyDescent="0.25">
      <c r="A17" s="111" t="s">
        <v>265</v>
      </c>
      <c r="B17" s="111"/>
      <c r="C17" s="111"/>
      <c r="D17" s="111"/>
      <c r="E17" s="61">
        <v>9</v>
      </c>
    </row>
    <row r="18" spans="1:5" s="64" customFormat="1" ht="30" customHeight="1" x14ac:dyDescent="0.25">
      <c r="A18" s="62">
        <v>5</v>
      </c>
      <c r="B18" s="63"/>
      <c r="C18" s="63" t="s">
        <v>266</v>
      </c>
      <c r="D18" s="63" t="s">
        <v>267</v>
      </c>
      <c r="E18" s="62">
        <v>9</v>
      </c>
    </row>
    <row r="19" spans="1:5" s="54" customFormat="1" ht="15" customHeight="1" x14ac:dyDescent="0.25">
      <c r="A19" s="111" t="s">
        <v>268</v>
      </c>
      <c r="B19" s="111"/>
      <c r="C19" s="111"/>
      <c r="D19" s="111"/>
      <c r="E19" s="61">
        <v>9</v>
      </c>
    </row>
    <row r="20" spans="1:5" s="64" customFormat="1" ht="15" customHeight="1" x14ac:dyDescent="0.25">
      <c r="A20" s="62">
        <v>6</v>
      </c>
      <c r="B20" s="63"/>
      <c r="C20" s="63" t="s">
        <v>269</v>
      </c>
      <c r="D20" s="63" t="s">
        <v>270</v>
      </c>
      <c r="E20" s="62">
        <v>9</v>
      </c>
    </row>
    <row r="21" spans="1:5" s="54" customFormat="1" x14ac:dyDescent="0.25">
      <c r="A21" s="57">
        <v>7</v>
      </c>
      <c r="B21" s="65"/>
      <c r="C21" s="66"/>
      <c r="D21" s="65" t="s">
        <v>86</v>
      </c>
      <c r="E21" s="67"/>
    </row>
    <row r="22" spans="1:5" s="54" customFormat="1" x14ac:dyDescent="0.25">
      <c r="A22" s="57">
        <v>8</v>
      </c>
      <c r="B22" s="65"/>
      <c r="C22" s="66"/>
      <c r="D22" s="65" t="s">
        <v>86</v>
      </c>
      <c r="E22" s="67"/>
    </row>
    <row r="23" spans="1:5" s="54" customFormat="1" x14ac:dyDescent="0.25">
      <c r="A23" s="57">
        <v>9</v>
      </c>
      <c r="B23" s="65"/>
      <c r="C23" s="66"/>
      <c r="D23" s="65" t="s">
        <v>86</v>
      </c>
      <c r="E23" s="67"/>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9"/>
      <c r="B29" s="69"/>
      <c r="C29" s="69"/>
      <c r="D29" s="69"/>
      <c r="E29" s="69"/>
    </row>
    <row r="30" spans="1:5" s="64" customFormat="1" ht="15" customHeight="1" x14ac:dyDescent="0.25">
      <c r="A30" s="70"/>
      <c r="B30" s="70"/>
      <c r="C30" s="70"/>
      <c r="D30" s="70"/>
      <c r="E30" s="70"/>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9"/>
      <c r="B62" s="69"/>
      <c r="C62" s="69"/>
      <c r="D62" s="69"/>
      <c r="E62" s="69"/>
    </row>
    <row r="63" spans="1:5" s="64" customFormat="1" ht="15" customHeight="1" x14ac:dyDescent="0.25">
      <c r="A63" s="70"/>
      <c r="B63" s="70"/>
      <c r="C63" s="70"/>
      <c r="D63" s="70"/>
      <c r="E63" s="70"/>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9"/>
      <c r="B92" s="69"/>
      <c r="C92" s="69"/>
      <c r="D92" s="69"/>
      <c r="E92" s="69"/>
    </row>
    <row r="93" spans="1:5" s="73" customFormat="1" ht="15" customHeight="1" x14ac:dyDescent="0.25">
      <c r="A93" s="74"/>
      <c r="B93" s="74"/>
      <c r="C93" s="74"/>
      <c r="D93" s="74"/>
      <c r="E93" s="74"/>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sheetData>
  <mergeCells count="11">
    <mergeCell ref="A1:E3"/>
    <mergeCell ref="A5:D5"/>
    <mergeCell ref="A6:D6"/>
    <mergeCell ref="A7:D7"/>
    <mergeCell ref="A8:D8"/>
    <mergeCell ref="A19:D19"/>
    <mergeCell ref="A10:D10"/>
    <mergeCell ref="A12:D12"/>
    <mergeCell ref="A14:D14"/>
    <mergeCell ref="A16:D16"/>
    <mergeCell ref="A17:D17"/>
  </mergeCells>
  <dataValidations count="3">
    <dataValidation type="whole" errorStyle="information" allowBlank="1" showInputMessage="1" showErrorMessage="1" sqref="E21:E23" xr:uid="{00000000-0002-0000-0B00-000000000000}">
      <formula1>0</formula1>
      <formula2>100</formula2>
    </dataValidation>
    <dataValidation errorStyle="information" allowBlank="1" showInputMessage="1" showErrorMessage="1" sqref="B21:B23" xr:uid="{00000000-0002-0000-0B00-000001000000}">
      <formula1>0</formula1>
      <formula2>0</formula2>
    </dataValidation>
    <dataValidation type="whole" errorStyle="information" allowBlank="1" showInputMessage="1" showErrorMessage="1" sqref="C21:C23" xr:uid="{00000000-0002-0000-0B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9"/>
  <sheetViews>
    <sheetView zoomScaleNormal="100" workbookViewId="0">
      <selection activeCell="A17" sqref="A17"/>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271</v>
      </c>
      <c r="B1" s="112"/>
      <c r="C1" s="112"/>
      <c r="D1" s="112"/>
      <c r="E1" s="112"/>
      <c r="G1" s="33" t="s">
        <v>60</v>
      </c>
      <c r="H1" s="55" t="s">
        <v>272</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273</v>
      </c>
      <c r="B7" s="111"/>
      <c r="C7" s="111"/>
      <c r="D7" s="111"/>
      <c r="E7" s="61">
        <v>15</v>
      </c>
    </row>
    <row r="8" spans="1:8" s="64" customFormat="1" ht="15" customHeight="1" x14ac:dyDescent="0.25">
      <c r="A8" s="62">
        <v>1</v>
      </c>
      <c r="B8" s="63" t="s">
        <v>163</v>
      </c>
      <c r="C8" s="63" t="s">
        <v>274</v>
      </c>
      <c r="D8" s="63" t="s">
        <v>275</v>
      </c>
      <c r="E8" s="62">
        <v>15</v>
      </c>
    </row>
    <row r="9" spans="1:8" s="54" customFormat="1" ht="32.25" customHeight="1" x14ac:dyDescent="0.25">
      <c r="A9" s="111" t="s">
        <v>276</v>
      </c>
      <c r="B9" s="111"/>
      <c r="C9" s="111"/>
      <c r="D9" s="111"/>
      <c r="E9" s="61">
        <v>15</v>
      </c>
    </row>
    <row r="10" spans="1:8" s="64" customFormat="1" ht="30" customHeight="1" x14ac:dyDescent="0.25">
      <c r="A10" s="62">
        <v>2</v>
      </c>
      <c r="B10" s="63" t="s">
        <v>163</v>
      </c>
      <c r="C10" s="63" t="s">
        <v>277</v>
      </c>
      <c r="D10" s="63" t="s">
        <v>278</v>
      </c>
      <c r="E10" s="62">
        <v>15</v>
      </c>
    </row>
    <row r="11" spans="1:8" s="54" customFormat="1" ht="15" customHeight="1" x14ac:dyDescent="0.25">
      <c r="A11" s="111" t="s">
        <v>279</v>
      </c>
      <c r="B11" s="111"/>
      <c r="C11" s="111"/>
      <c r="D11" s="111"/>
      <c r="E11" s="61">
        <v>6</v>
      </c>
    </row>
    <row r="12" spans="1:8" s="64" customFormat="1" ht="15" customHeight="1" x14ac:dyDescent="0.25">
      <c r="A12" s="62">
        <v>3</v>
      </c>
      <c r="B12" s="63" t="s">
        <v>163</v>
      </c>
      <c r="C12" s="63" t="s">
        <v>280</v>
      </c>
      <c r="D12" s="63" t="s">
        <v>281</v>
      </c>
      <c r="E12" s="62">
        <v>6</v>
      </c>
    </row>
    <row r="13" spans="1:8" s="54" customFormat="1" ht="15" customHeight="1" x14ac:dyDescent="0.25">
      <c r="A13" s="111" t="s">
        <v>282</v>
      </c>
      <c r="B13" s="111"/>
      <c r="C13" s="111"/>
      <c r="D13" s="111"/>
      <c r="E13" s="61">
        <v>9</v>
      </c>
    </row>
    <row r="14" spans="1:8" s="64" customFormat="1" ht="15" customHeight="1" x14ac:dyDescent="0.25">
      <c r="A14" s="62">
        <v>4</v>
      </c>
      <c r="B14" s="63" t="s">
        <v>163</v>
      </c>
      <c r="C14" s="63" t="s">
        <v>283</v>
      </c>
      <c r="D14" s="63" t="s">
        <v>80</v>
      </c>
      <c r="E14" s="62">
        <v>9</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C00-000000000000}">
      <formula1>0</formula1>
      <formula2>100</formula2>
    </dataValidation>
    <dataValidation errorStyle="information" allowBlank="1" showInputMessage="1" showErrorMessage="1" sqref="B15:B17" xr:uid="{00000000-0002-0000-0C00-000001000000}">
      <formula1>0</formula1>
      <formula2>0</formula2>
    </dataValidation>
    <dataValidation type="whole" errorStyle="information" allowBlank="1" showInputMessage="1" showErrorMessage="1" sqref="C15:C17" xr:uid="{00000000-0002-0000-0C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8"/>
  <sheetViews>
    <sheetView zoomScaleNormal="100" workbookViewId="0">
      <selection activeCell="A12" sqref="A12"/>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284</v>
      </c>
      <c r="B1" s="112"/>
      <c r="C1" s="112"/>
      <c r="D1" s="112"/>
      <c r="E1" s="112"/>
      <c r="G1" s="33" t="s">
        <v>60</v>
      </c>
      <c r="H1" s="55" t="s">
        <v>285</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09" t="s">
        <v>89</v>
      </c>
      <c r="B7" s="109"/>
      <c r="C7" s="109"/>
      <c r="D7" s="109"/>
      <c r="E7" s="60">
        <v>33</v>
      </c>
    </row>
    <row r="8" spans="1:8" s="54" customFormat="1" ht="15" customHeight="1" x14ac:dyDescent="0.25">
      <c r="A8" s="111" t="s">
        <v>286</v>
      </c>
      <c r="B8" s="111"/>
      <c r="C8" s="111"/>
      <c r="D8" s="111"/>
      <c r="E8" s="61">
        <v>12</v>
      </c>
    </row>
    <row r="9" spans="1:8" s="64" customFormat="1" ht="15" customHeight="1" x14ac:dyDescent="0.25">
      <c r="A9" s="62">
        <v>1</v>
      </c>
      <c r="B9" s="63" t="s">
        <v>163</v>
      </c>
      <c r="C9" s="63" t="s">
        <v>287</v>
      </c>
      <c r="D9" s="63" t="s">
        <v>288</v>
      </c>
      <c r="E9" s="62">
        <v>12</v>
      </c>
    </row>
    <row r="10" spans="1:8" s="54" customFormat="1" ht="15" customHeight="1" x14ac:dyDescent="0.25">
      <c r="A10" s="111" t="s">
        <v>289</v>
      </c>
      <c r="B10" s="111"/>
      <c r="C10" s="111"/>
      <c r="D10" s="111"/>
      <c r="E10" s="61">
        <v>7</v>
      </c>
    </row>
    <row r="11" spans="1:8" s="64" customFormat="1" x14ac:dyDescent="0.25">
      <c r="A11" s="62">
        <v>2</v>
      </c>
      <c r="B11" s="63" t="s">
        <v>163</v>
      </c>
      <c r="C11" s="63" t="s">
        <v>290</v>
      </c>
      <c r="D11" s="63" t="s">
        <v>289</v>
      </c>
      <c r="E11" s="62">
        <v>4</v>
      </c>
    </row>
    <row r="12" spans="1:8" s="64" customFormat="1" x14ac:dyDescent="0.25">
      <c r="A12" s="62">
        <v>3</v>
      </c>
      <c r="B12" s="63"/>
      <c r="C12" s="63" t="s">
        <v>291</v>
      </c>
      <c r="D12" s="63" t="s">
        <v>292</v>
      </c>
      <c r="E12" s="62">
        <v>3</v>
      </c>
    </row>
    <row r="13" spans="1:8" s="54" customFormat="1" ht="15" customHeight="1" x14ac:dyDescent="0.25">
      <c r="A13" s="111" t="s">
        <v>293</v>
      </c>
      <c r="B13" s="111"/>
      <c r="C13" s="111"/>
      <c r="D13" s="111"/>
      <c r="E13" s="61">
        <v>8</v>
      </c>
    </row>
    <row r="14" spans="1:8" s="64" customFormat="1" ht="15" customHeight="1" x14ac:dyDescent="0.25">
      <c r="A14" s="62">
        <v>4</v>
      </c>
      <c r="B14" s="63" t="s">
        <v>163</v>
      </c>
      <c r="C14" s="63" t="s">
        <v>294</v>
      </c>
      <c r="D14" s="63" t="s">
        <v>293</v>
      </c>
      <c r="E14" s="62">
        <v>8</v>
      </c>
    </row>
    <row r="15" spans="1:8" s="54" customFormat="1" ht="15" customHeight="1" x14ac:dyDescent="0.25">
      <c r="A15" s="111" t="s">
        <v>295</v>
      </c>
      <c r="B15" s="111"/>
      <c r="C15" s="111"/>
      <c r="D15" s="111"/>
      <c r="E15" s="61">
        <v>6</v>
      </c>
    </row>
    <row r="16" spans="1:8" s="64" customFormat="1" ht="15" customHeight="1" x14ac:dyDescent="0.25">
      <c r="A16" s="62">
        <v>5</v>
      </c>
      <c r="B16" s="63" t="s">
        <v>163</v>
      </c>
      <c r="C16" s="63" t="s">
        <v>296</v>
      </c>
      <c r="D16" s="63" t="s">
        <v>297</v>
      </c>
      <c r="E16" s="62">
        <v>2</v>
      </c>
    </row>
    <row r="17" spans="1:5" s="64" customFormat="1" ht="15" customHeight="1" x14ac:dyDescent="0.25">
      <c r="A17" s="62">
        <v>6</v>
      </c>
      <c r="B17" s="63"/>
      <c r="C17" s="63" t="s">
        <v>298</v>
      </c>
      <c r="D17" s="63" t="s">
        <v>299</v>
      </c>
      <c r="E17" s="62">
        <v>2</v>
      </c>
    </row>
    <row r="18" spans="1:5" s="64" customFormat="1" ht="15" customHeight="1" x14ac:dyDescent="0.25">
      <c r="A18" s="62">
        <v>7</v>
      </c>
      <c r="B18" s="63"/>
      <c r="C18" s="63" t="s">
        <v>300</v>
      </c>
      <c r="D18" s="63" t="s">
        <v>301</v>
      </c>
      <c r="E18" s="62">
        <v>2</v>
      </c>
    </row>
    <row r="19" spans="1:5" s="64" customFormat="1" ht="15" customHeight="1" x14ac:dyDescent="0.25">
      <c r="A19" s="109" t="s">
        <v>97</v>
      </c>
      <c r="B19" s="109"/>
      <c r="C19" s="109"/>
      <c r="D19" s="109"/>
      <c r="E19" s="60">
        <v>12</v>
      </c>
    </row>
    <row r="20" spans="1:5" s="54" customFormat="1" ht="15" customHeight="1" x14ac:dyDescent="0.25">
      <c r="A20" s="111" t="s">
        <v>302</v>
      </c>
      <c r="B20" s="111"/>
      <c r="C20" s="111"/>
      <c r="D20" s="111"/>
      <c r="E20" s="61">
        <v>12</v>
      </c>
    </row>
    <row r="21" spans="1:5" s="64" customFormat="1" ht="15" customHeight="1" x14ac:dyDescent="0.25">
      <c r="A21" s="62">
        <v>8</v>
      </c>
      <c r="B21" s="63"/>
      <c r="C21" s="63" t="s">
        <v>303</v>
      </c>
      <c r="D21" s="63" t="s">
        <v>302</v>
      </c>
      <c r="E21" s="62">
        <v>12</v>
      </c>
    </row>
    <row r="22" spans="1:5" s="64" customFormat="1" ht="15" customHeight="1" x14ac:dyDescent="0.25">
      <c r="A22" s="111" t="s">
        <v>304</v>
      </c>
      <c r="B22" s="111"/>
      <c r="C22" s="111" t="s">
        <v>248</v>
      </c>
      <c r="D22" s="111" t="s">
        <v>249</v>
      </c>
      <c r="E22" s="61">
        <v>12</v>
      </c>
    </row>
    <row r="23" spans="1:5" s="64" customFormat="1" ht="15" customHeight="1" x14ac:dyDescent="0.25">
      <c r="A23" s="62">
        <v>9</v>
      </c>
      <c r="B23" s="63"/>
      <c r="C23" s="63" t="s">
        <v>305</v>
      </c>
      <c r="D23" s="63" t="s">
        <v>304</v>
      </c>
      <c r="E23" s="62">
        <v>12</v>
      </c>
    </row>
    <row r="24" spans="1:5" s="54" customFormat="1" x14ac:dyDescent="0.25">
      <c r="A24" s="57">
        <v>10</v>
      </c>
      <c r="B24" s="65"/>
      <c r="C24" s="66"/>
      <c r="D24" s="65" t="s">
        <v>86</v>
      </c>
      <c r="E24" s="67"/>
    </row>
    <row r="25" spans="1:5" s="54" customFormat="1" x14ac:dyDescent="0.25">
      <c r="A25" s="57">
        <v>11</v>
      </c>
      <c r="B25" s="65"/>
      <c r="C25" s="66"/>
      <c r="D25" s="65" t="s">
        <v>86</v>
      </c>
      <c r="E25" s="67"/>
    </row>
    <row r="26" spans="1:5" s="54" customFormat="1" x14ac:dyDescent="0.25">
      <c r="A26" s="57">
        <v>12</v>
      </c>
      <c r="B26" s="65"/>
      <c r="C26" s="66"/>
      <c r="D26" s="65" t="s">
        <v>86</v>
      </c>
      <c r="E26" s="67"/>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9"/>
      <c r="B32" s="69"/>
      <c r="C32" s="69"/>
      <c r="D32" s="69"/>
      <c r="E32" s="69"/>
    </row>
    <row r="33" spans="1:5" s="64" customFormat="1" ht="15" customHeight="1" x14ac:dyDescent="0.25">
      <c r="A33" s="70"/>
      <c r="B33" s="70"/>
      <c r="C33" s="70"/>
      <c r="D33" s="70"/>
      <c r="E33" s="70"/>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9"/>
      <c r="B65" s="69"/>
      <c r="C65" s="69"/>
      <c r="D65" s="69"/>
      <c r="E65" s="69"/>
    </row>
    <row r="66" spans="1:5" s="64" customFormat="1" ht="15" customHeight="1" x14ac:dyDescent="0.25">
      <c r="A66" s="70"/>
      <c r="B66" s="70"/>
      <c r="C66" s="70"/>
      <c r="D66" s="70"/>
      <c r="E66" s="70"/>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9"/>
      <c r="B95" s="69"/>
      <c r="C95" s="69"/>
      <c r="D95" s="69"/>
      <c r="E95" s="69"/>
    </row>
    <row r="96" spans="1:5" s="73" customFormat="1" ht="15" customHeight="1" x14ac:dyDescent="0.25">
      <c r="A96" s="74"/>
      <c r="B96" s="74"/>
      <c r="C96" s="74"/>
      <c r="D96" s="74"/>
      <c r="E96" s="74"/>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sheetData>
  <mergeCells count="11">
    <mergeCell ref="A1:E3"/>
    <mergeCell ref="A5:D5"/>
    <mergeCell ref="A6:D6"/>
    <mergeCell ref="A7:D7"/>
    <mergeCell ref="A8:D8"/>
    <mergeCell ref="A22:D22"/>
    <mergeCell ref="A10:D10"/>
    <mergeCell ref="A13:D13"/>
    <mergeCell ref="A15:D15"/>
    <mergeCell ref="A19:D19"/>
    <mergeCell ref="A20:D20"/>
  </mergeCells>
  <dataValidations count="3">
    <dataValidation type="whole" errorStyle="information" allowBlank="1" showInputMessage="1" showErrorMessage="1" sqref="E24:E26" xr:uid="{00000000-0002-0000-0D00-000000000000}">
      <formula1>0</formula1>
      <formula2>100</formula2>
    </dataValidation>
    <dataValidation errorStyle="information" allowBlank="1" showInputMessage="1" showErrorMessage="1" sqref="B24:B26" xr:uid="{00000000-0002-0000-0D00-000001000000}">
      <formula1>0</formula1>
      <formula2>0</formula2>
    </dataValidation>
    <dataValidation type="whole" errorStyle="information" allowBlank="1" showInputMessage="1" showErrorMessage="1" sqref="C24:C26" xr:uid="{00000000-0002-0000-0D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14"/>
  <sheetViews>
    <sheetView zoomScaleNormal="100" workbookViewId="0">
      <selection sqref="A1:E3"/>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306</v>
      </c>
      <c r="B1" s="112"/>
      <c r="C1" s="112"/>
      <c r="D1" s="112"/>
      <c r="E1" s="112"/>
      <c r="G1" s="33" t="s">
        <v>60</v>
      </c>
      <c r="H1" s="55" t="s">
        <v>307</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308</v>
      </c>
      <c r="B7" s="111"/>
      <c r="C7" s="111"/>
      <c r="D7" s="111"/>
      <c r="E7" s="61">
        <v>12</v>
      </c>
    </row>
    <row r="8" spans="1:8" s="64" customFormat="1" ht="15" customHeight="1" x14ac:dyDescent="0.25">
      <c r="A8" s="62">
        <v>1</v>
      </c>
      <c r="B8" s="63" t="s">
        <v>163</v>
      </c>
      <c r="C8" s="63" t="s">
        <v>309</v>
      </c>
      <c r="D8" s="63" t="s">
        <v>308</v>
      </c>
      <c r="E8" s="62">
        <v>12</v>
      </c>
    </row>
    <row r="9" spans="1:8" s="54" customFormat="1" ht="15" customHeight="1" x14ac:dyDescent="0.25">
      <c r="A9" s="111" t="s">
        <v>310</v>
      </c>
      <c r="B9" s="111"/>
      <c r="C9" s="111"/>
      <c r="D9" s="111"/>
      <c r="E9" s="61">
        <v>7</v>
      </c>
    </row>
    <row r="10" spans="1:8" s="64" customFormat="1" x14ac:dyDescent="0.25">
      <c r="A10" s="62">
        <v>2</v>
      </c>
      <c r="B10" s="63" t="s">
        <v>163</v>
      </c>
      <c r="C10" s="63" t="s">
        <v>311</v>
      </c>
      <c r="D10" s="63" t="s">
        <v>310</v>
      </c>
      <c r="E10" s="62">
        <v>4</v>
      </c>
    </row>
    <row r="11" spans="1:8" s="64" customFormat="1" x14ac:dyDescent="0.25">
      <c r="A11" s="62">
        <v>3</v>
      </c>
      <c r="B11" s="63"/>
      <c r="C11" s="63" t="s">
        <v>291</v>
      </c>
      <c r="D11" s="63" t="s">
        <v>292</v>
      </c>
      <c r="E11" s="62">
        <v>3</v>
      </c>
    </row>
    <row r="12" spans="1:8" s="54" customFormat="1" ht="15" customHeight="1" x14ac:dyDescent="0.25">
      <c r="A12" s="111" t="s">
        <v>312</v>
      </c>
      <c r="B12" s="111"/>
      <c r="C12" s="111"/>
      <c r="D12" s="111"/>
      <c r="E12" s="61">
        <v>8</v>
      </c>
    </row>
    <row r="13" spans="1:8" s="64" customFormat="1" ht="15" customHeight="1" x14ac:dyDescent="0.25">
      <c r="A13" s="62">
        <v>4</v>
      </c>
      <c r="B13" s="63" t="s">
        <v>163</v>
      </c>
      <c r="C13" s="63" t="s">
        <v>313</v>
      </c>
      <c r="D13" s="63" t="s">
        <v>314</v>
      </c>
      <c r="E13" s="62">
        <v>8</v>
      </c>
    </row>
    <row r="14" spans="1:8" s="54" customFormat="1" ht="15" customHeight="1" x14ac:dyDescent="0.25">
      <c r="A14" s="111" t="s">
        <v>295</v>
      </c>
      <c r="B14" s="111"/>
      <c r="C14" s="111"/>
      <c r="D14" s="111"/>
      <c r="E14" s="61">
        <v>6</v>
      </c>
    </row>
    <row r="15" spans="1:8" s="64" customFormat="1" ht="15" customHeight="1" x14ac:dyDescent="0.25">
      <c r="A15" s="62">
        <v>5</v>
      </c>
      <c r="B15" s="63" t="s">
        <v>163</v>
      </c>
      <c r="C15" s="63" t="s">
        <v>296</v>
      </c>
      <c r="D15" s="63" t="s">
        <v>297</v>
      </c>
      <c r="E15" s="62">
        <v>2</v>
      </c>
    </row>
    <row r="16" spans="1:8" s="64" customFormat="1" ht="15" customHeight="1" x14ac:dyDescent="0.25">
      <c r="A16" s="62">
        <v>6</v>
      </c>
      <c r="B16" s="63"/>
      <c r="C16" s="63" t="s">
        <v>298</v>
      </c>
      <c r="D16" s="63" t="s">
        <v>299</v>
      </c>
      <c r="E16" s="62">
        <v>2</v>
      </c>
    </row>
    <row r="17" spans="1:5" s="64" customFormat="1" ht="15" customHeight="1" x14ac:dyDescent="0.25">
      <c r="A17" s="62">
        <v>7</v>
      </c>
      <c r="B17" s="63"/>
      <c r="C17" s="63" t="s">
        <v>300</v>
      </c>
      <c r="D17" s="63" t="s">
        <v>301</v>
      </c>
      <c r="E17" s="62">
        <v>2</v>
      </c>
    </row>
    <row r="18" spans="1:5" s="54" customFormat="1" ht="15" customHeight="1" x14ac:dyDescent="0.25">
      <c r="A18" s="111" t="s">
        <v>315</v>
      </c>
      <c r="B18" s="111"/>
      <c r="C18" s="111"/>
      <c r="D18" s="111"/>
      <c r="E18" s="61">
        <v>12</v>
      </c>
    </row>
    <row r="19" spans="1:5" s="64" customFormat="1" ht="15" customHeight="1" x14ac:dyDescent="0.25">
      <c r="A19" s="62">
        <v>8</v>
      </c>
      <c r="B19" s="63"/>
      <c r="C19" s="63" t="s">
        <v>316</v>
      </c>
      <c r="D19" s="63" t="s">
        <v>315</v>
      </c>
      <c r="E19" s="62">
        <v>12</v>
      </c>
    </row>
    <row r="20" spans="1:5" s="54" customFormat="1" x14ac:dyDescent="0.25">
      <c r="A20" s="57">
        <v>10</v>
      </c>
      <c r="B20" s="65"/>
      <c r="C20" s="66"/>
      <c r="D20" s="65" t="s">
        <v>86</v>
      </c>
      <c r="E20" s="67"/>
    </row>
    <row r="21" spans="1:5" s="54" customFormat="1" x14ac:dyDescent="0.25">
      <c r="A21" s="57">
        <v>11</v>
      </c>
      <c r="B21" s="65"/>
      <c r="C21" s="66"/>
      <c r="D21" s="65" t="s">
        <v>86</v>
      </c>
      <c r="E21" s="67"/>
    </row>
    <row r="22" spans="1:5" s="54" customFormat="1" x14ac:dyDescent="0.25">
      <c r="A22" s="57">
        <v>12</v>
      </c>
      <c r="B22" s="65"/>
      <c r="C22" s="66"/>
      <c r="D22" s="65" t="s">
        <v>86</v>
      </c>
      <c r="E22" s="67"/>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9"/>
      <c r="B28" s="69"/>
      <c r="C28" s="69"/>
      <c r="D28" s="69"/>
      <c r="E28" s="69"/>
    </row>
    <row r="29" spans="1:5" s="64" customFormat="1" ht="15" customHeight="1" x14ac:dyDescent="0.25">
      <c r="A29" s="70"/>
      <c r="B29" s="70"/>
      <c r="C29" s="70"/>
      <c r="D29" s="70"/>
      <c r="E29" s="70"/>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9"/>
      <c r="B61" s="69"/>
      <c r="C61" s="69"/>
      <c r="D61" s="69"/>
      <c r="E61" s="69"/>
    </row>
    <row r="62" spans="1:5" s="64" customFormat="1" ht="15" customHeight="1" x14ac:dyDescent="0.25">
      <c r="A62" s="70"/>
      <c r="B62" s="70"/>
      <c r="C62" s="70"/>
      <c r="D62" s="70"/>
      <c r="E62" s="70"/>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9"/>
      <c r="B91" s="69"/>
      <c r="C91" s="69"/>
      <c r="D91" s="69"/>
      <c r="E91" s="69"/>
    </row>
    <row r="92" spans="1:5" s="73" customFormat="1" ht="15" customHeight="1" x14ac:dyDescent="0.25">
      <c r="A92" s="74"/>
      <c r="B92" s="74"/>
      <c r="C92" s="74"/>
      <c r="D92" s="74"/>
      <c r="E92" s="74"/>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sheetData>
  <mergeCells count="8">
    <mergeCell ref="A12:D12"/>
    <mergeCell ref="A14:D14"/>
    <mergeCell ref="A18:D18"/>
    <mergeCell ref="A1:E3"/>
    <mergeCell ref="A5:D5"/>
    <mergeCell ref="A6:D6"/>
    <mergeCell ref="A7:D7"/>
    <mergeCell ref="A9:D9"/>
  </mergeCells>
  <dataValidations count="3">
    <dataValidation type="whole" errorStyle="information" allowBlank="1" showInputMessage="1" showErrorMessage="1" sqref="E20:E22" xr:uid="{00000000-0002-0000-0E00-000000000000}">
      <formula1>0</formula1>
      <formula2>100</formula2>
    </dataValidation>
    <dataValidation errorStyle="information" allowBlank="1" showInputMessage="1" showErrorMessage="1" sqref="B20:B22" xr:uid="{00000000-0002-0000-0E00-000001000000}">
      <formula1>0</formula1>
      <formula2>0</formula2>
    </dataValidation>
    <dataValidation type="whole" errorStyle="information" allowBlank="1" showInputMessage="1" showErrorMessage="1" sqref="C20:C22" xr:uid="{00000000-0002-0000-0E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12"/>
  <sheetViews>
    <sheetView zoomScaleNormal="100" workbookViewId="0">
      <selection activeCell="I32" sqref="I32"/>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317</v>
      </c>
      <c r="B1" s="112"/>
      <c r="C1" s="112"/>
      <c r="D1" s="112"/>
      <c r="E1" s="112"/>
      <c r="G1" s="33" t="s">
        <v>60</v>
      </c>
      <c r="H1" s="55" t="s">
        <v>318</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319</v>
      </c>
      <c r="B7" s="111"/>
      <c r="C7" s="111"/>
      <c r="D7" s="111"/>
      <c r="E7" s="61">
        <v>15</v>
      </c>
    </row>
    <row r="8" spans="1:8" s="64" customFormat="1" ht="15" customHeight="1" x14ac:dyDescent="0.25">
      <c r="A8" s="62">
        <v>1</v>
      </c>
      <c r="B8" s="63" t="s">
        <v>163</v>
      </c>
      <c r="C8" s="63" t="s">
        <v>320</v>
      </c>
      <c r="D8" s="63" t="s">
        <v>321</v>
      </c>
      <c r="E8" s="62">
        <v>12</v>
      </c>
    </row>
    <row r="9" spans="1:8" s="64" customFormat="1" ht="15" customHeight="1" x14ac:dyDescent="0.25">
      <c r="A9" s="62">
        <v>2</v>
      </c>
      <c r="B9" s="63"/>
      <c r="C9" s="63" t="s">
        <v>291</v>
      </c>
      <c r="D9" s="63" t="s">
        <v>292</v>
      </c>
      <c r="E9" s="62">
        <v>3</v>
      </c>
    </row>
    <row r="10" spans="1:8" s="54" customFormat="1" ht="15" customHeight="1" x14ac:dyDescent="0.25">
      <c r="A10" s="111" t="s">
        <v>322</v>
      </c>
      <c r="B10" s="111"/>
      <c r="C10" s="111"/>
      <c r="D10" s="111"/>
      <c r="E10" s="61">
        <v>12</v>
      </c>
    </row>
    <row r="11" spans="1:8" s="64" customFormat="1" x14ac:dyDescent="0.25">
      <c r="A11" s="62">
        <v>3</v>
      </c>
      <c r="B11" s="63" t="s">
        <v>163</v>
      </c>
      <c r="C11" s="63" t="s">
        <v>323</v>
      </c>
      <c r="D11" s="63" t="s">
        <v>324</v>
      </c>
      <c r="E11" s="62">
        <v>12</v>
      </c>
    </row>
    <row r="12" spans="1:8" s="54" customFormat="1" ht="15" customHeight="1" x14ac:dyDescent="0.25">
      <c r="A12" s="111" t="s">
        <v>295</v>
      </c>
      <c r="B12" s="111"/>
      <c r="C12" s="111"/>
      <c r="D12" s="111"/>
      <c r="E12" s="61">
        <v>6</v>
      </c>
    </row>
    <row r="13" spans="1:8" s="64" customFormat="1" ht="15" customHeight="1" x14ac:dyDescent="0.25">
      <c r="A13" s="62">
        <v>4</v>
      </c>
      <c r="B13" s="63" t="s">
        <v>163</v>
      </c>
      <c r="C13" s="63" t="s">
        <v>296</v>
      </c>
      <c r="D13" s="63" t="s">
        <v>297</v>
      </c>
      <c r="E13" s="62">
        <v>2</v>
      </c>
    </row>
    <row r="14" spans="1:8" s="64" customFormat="1" ht="15" customHeight="1" x14ac:dyDescent="0.25">
      <c r="A14" s="62">
        <v>5</v>
      </c>
      <c r="B14" s="63"/>
      <c r="C14" s="63" t="s">
        <v>298</v>
      </c>
      <c r="D14" s="63" t="s">
        <v>299</v>
      </c>
      <c r="E14" s="62">
        <v>2</v>
      </c>
    </row>
    <row r="15" spans="1:8" s="64" customFormat="1" ht="15" customHeight="1" x14ac:dyDescent="0.25">
      <c r="A15" s="62">
        <v>6</v>
      </c>
      <c r="B15" s="63"/>
      <c r="C15" s="63" t="s">
        <v>300</v>
      </c>
      <c r="D15" s="63" t="s">
        <v>301</v>
      </c>
      <c r="E15" s="62">
        <v>2</v>
      </c>
    </row>
    <row r="16" spans="1:8" s="54" customFormat="1" ht="15" customHeight="1" x14ac:dyDescent="0.25">
      <c r="A16" s="111" t="s">
        <v>325</v>
      </c>
      <c r="B16" s="111"/>
      <c r="C16" s="111"/>
      <c r="D16" s="111"/>
      <c r="E16" s="61">
        <v>12</v>
      </c>
    </row>
    <row r="17" spans="1:5" s="64" customFormat="1" ht="15" customHeight="1" x14ac:dyDescent="0.25">
      <c r="A17" s="62">
        <v>7</v>
      </c>
      <c r="B17" s="63"/>
      <c r="C17" s="63" t="s">
        <v>326</v>
      </c>
      <c r="D17" s="63" t="s">
        <v>327</v>
      </c>
      <c r="E17" s="62">
        <v>12</v>
      </c>
    </row>
    <row r="18" spans="1:5" s="54" customFormat="1" x14ac:dyDescent="0.25">
      <c r="A18" s="57">
        <v>8</v>
      </c>
      <c r="B18" s="65"/>
      <c r="C18" s="66"/>
      <c r="D18" s="65" t="s">
        <v>86</v>
      </c>
      <c r="E18" s="67"/>
    </row>
    <row r="19" spans="1:5" s="54" customFormat="1" x14ac:dyDescent="0.25">
      <c r="A19" s="57">
        <v>9</v>
      </c>
      <c r="B19" s="65"/>
      <c r="C19" s="66"/>
      <c r="D19" s="65" t="s">
        <v>86</v>
      </c>
      <c r="E19" s="67"/>
    </row>
    <row r="20" spans="1:5" s="54" customFormat="1" x14ac:dyDescent="0.25">
      <c r="A20" s="57">
        <v>10</v>
      </c>
      <c r="B20" s="65"/>
      <c r="C20" s="66"/>
      <c r="D20" s="65" t="s">
        <v>86</v>
      </c>
      <c r="E20" s="67"/>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9"/>
      <c r="B26" s="69"/>
      <c r="C26" s="69"/>
      <c r="D26" s="69"/>
      <c r="E26" s="69"/>
    </row>
    <row r="27" spans="1:5" s="64" customFormat="1" ht="15" customHeight="1" x14ac:dyDescent="0.25">
      <c r="A27" s="70"/>
      <c r="B27" s="70"/>
      <c r="C27" s="70"/>
      <c r="D27" s="70"/>
      <c r="E27" s="70"/>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9"/>
      <c r="B59" s="69"/>
      <c r="C59" s="69"/>
      <c r="D59" s="69"/>
      <c r="E59" s="69"/>
    </row>
    <row r="60" spans="1:5" s="64" customFormat="1" ht="15" customHeight="1" x14ac:dyDescent="0.25">
      <c r="A60" s="70"/>
      <c r="B60" s="70"/>
      <c r="C60" s="70"/>
      <c r="D60" s="70"/>
      <c r="E60" s="70"/>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9"/>
      <c r="B89" s="69"/>
      <c r="C89" s="69"/>
      <c r="D89" s="69"/>
      <c r="E89" s="69"/>
    </row>
    <row r="90" spans="1:5" s="73" customFormat="1" ht="15" customHeight="1" x14ac:dyDescent="0.25">
      <c r="A90" s="74"/>
      <c r="B90" s="74"/>
      <c r="C90" s="74"/>
      <c r="D90" s="74"/>
      <c r="E90" s="74"/>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sheetData>
  <mergeCells count="7">
    <mergeCell ref="A12:D12"/>
    <mergeCell ref="A16:D16"/>
    <mergeCell ref="A1:E3"/>
    <mergeCell ref="A5:D5"/>
    <mergeCell ref="A6:D6"/>
    <mergeCell ref="A7:D7"/>
    <mergeCell ref="A10:D10"/>
  </mergeCells>
  <dataValidations count="3">
    <dataValidation type="whole" errorStyle="information" allowBlank="1" showInputMessage="1" showErrorMessage="1" sqref="E18:E20" xr:uid="{00000000-0002-0000-0F00-000000000000}">
      <formula1>0</formula1>
      <formula2>100</formula2>
    </dataValidation>
    <dataValidation errorStyle="information" allowBlank="1" showInputMessage="1" showErrorMessage="1" sqref="B18:B20" xr:uid="{00000000-0002-0000-0F00-000001000000}">
      <formula1>0</formula1>
      <formula2>0</formula2>
    </dataValidation>
    <dataValidation type="whole" errorStyle="information" allowBlank="1" showInputMessage="1" showErrorMessage="1" sqref="C18:C20" xr:uid="{00000000-0002-0000-0F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6"/>
  <sheetViews>
    <sheetView zoomScaleNormal="100" workbookViewId="0">
      <selection activeCell="N33" sqref="N33"/>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328</v>
      </c>
      <c r="B1" s="112"/>
      <c r="C1" s="112"/>
      <c r="D1" s="112"/>
      <c r="E1" s="112"/>
      <c r="G1" s="33" t="s">
        <v>60</v>
      </c>
      <c r="H1" s="55" t="s">
        <v>329</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120</v>
      </c>
    </row>
    <row r="6" spans="1:8" s="54" customFormat="1" ht="15" customHeight="1" x14ac:dyDescent="0.25">
      <c r="A6" s="109" t="s">
        <v>66</v>
      </c>
      <c r="B6" s="109"/>
      <c r="C6" s="109"/>
      <c r="D6" s="109"/>
      <c r="E6" s="60">
        <v>92</v>
      </c>
    </row>
    <row r="7" spans="1:8" s="54" customFormat="1" ht="15" customHeight="1" x14ac:dyDescent="0.25">
      <c r="A7" s="111" t="s">
        <v>330</v>
      </c>
      <c r="B7" s="111"/>
      <c r="C7" s="111"/>
      <c r="D7" s="111"/>
      <c r="E7" s="61">
        <v>16</v>
      </c>
    </row>
    <row r="8" spans="1:8" s="64" customFormat="1" ht="15" customHeight="1" x14ac:dyDescent="0.25">
      <c r="A8" s="62">
        <v>1</v>
      </c>
      <c r="B8" s="63" t="s">
        <v>163</v>
      </c>
      <c r="C8" s="63" t="s">
        <v>331</v>
      </c>
      <c r="D8" s="63" t="s">
        <v>332</v>
      </c>
      <c r="E8" s="62">
        <v>15</v>
      </c>
    </row>
    <row r="9" spans="1:8" s="64" customFormat="1" ht="15" customHeight="1" x14ac:dyDescent="0.25">
      <c r="A9" s="62">
        <v>2</v>
      </c>
      <c r="B9" s="63"/>
      <c r="C9" s="63" t="s">
        <v>333</v>
      </c>
      <c r="D9" s="63" t="s">
        <v>334</v>
      </c>
      <c r="E9" s="62">
        <v>1</v>
      </c>
    </row>
    <row r="10" spans="1:8" s="54" customFormat="1" ht="15" customHeight="1" x14ac:dyDescent="0.25">
      <c r="A10" s="111" t="s">
        <v>335</v>
      </c>
      <c r="B10" s="111"/>
      <c r="C10" s="111"/>
      <c r="D10" s="111"/>
      <c r="E10" s="61">
        <v>12</v>
      </c>
    </row>
    <row r="11" spans="1:8" s="64" customFormat="1" x14ac:dyDescent="0.25">
      <c r="A11" s="62">
        <v>3</v>
      </c>
      <c r="B11" s="63" t="s">
        <v>163</v>
      </c>
      <c r="C11" s="63" t="s">
        <v>336</v>
      </c>
      <c r="D11" s="63" t="s">
        <v>337</v>
      </c>
      <c r="E11" s="62">
        <v>12</v>
      </c>
    </row>
    <row r="12" spans="1:8" s="54" customFormat="1" ht="15" customHeight="1" x14ac:dyDescent="0.25">
      <c r="A12" s="111" t="s">
        <v>338</v>
      </c>
      <c r="B12" s="111"/>
      <c r="C12" s="111"/>
      <c r="D12" s="111"/>
      <c r="E12" s="61">
        <v>12</v>
      </c>
    </row>
    <row r="13" spans="1:8" s="64" customFormat="1" ht="15" customHeight="1" x14ac:dyDescent="0.25">
      <c r="A13" s="62">
        <v>4</v>
      </c>
      <c r="B13" s="63" t="s">
        <v>163</v>
      </c>
      <c r="C13" s="63" t="s">
        <v>339</v>
      </c>
      <c r="D13" s="63" t="s">
        <v>340</v>
      </c>
      <c r="E13" s="62">
        <v>12</v>
      </c>
    </row>
    <row r="14" spans="1:8" s="54" customFormat="1" ht="15" customHeight="1" x14ac:dyDescent="0.25">
      <c r="A14" s="111" t="s">
        <v>341</v>
      </c>
      <c r="B14" s="111"/>
      <c r="C14" s="111"/>
      <c r="D14" s="111"/>
      <c r="E14" s="61">
        <v>12</v>
      </c>
    </row>
    <row r="15" spans="1:8" s="64" customFormat="1" ht="15" customHeight="1" x14ac:dyDescent="0.25">
      <c r="A15" s="62">
        <v>5</v>
      </c>
      <c r="B15" s="63"/>
      <c r="C15" s="63" t="s">
        <v>342</v>
      </c>
      <c r="D15" s="63" t="s">
        <v>343</v>
      </c>
      <c r="E15" s="62">
        <v>12</v>
      </c>
    </row>
    <row r="16" spans="1:8" s="64" customFormat="1" ht="15" customHeight="1" x14ac:dyDescent="0.25">
      <c r="A16" s="111" t="s">
        <v>344</v>
      </c>
      <c r="B16" s="111"/>
      <c r="C16" s="111"/>
      <c r="D16" s="111"/>
      <c r="E16" s="61">
        <v>12</v>
      </c>
    </row>
    <row r="17" spans="1:5" s="64" customFormat="1" ht="15" customHeight="1" x14ac:dyDescent="0.25">
      <c r="A17" s="62">
        <v>6</v>
      </c>
      <c r="B17" s="63"/>
      <c r="C17" s="63" t="s">
        <v>345</v>
      </c>
      <c r="D17" s="63" t="s">
        <v>346</v>
      </c>
      <c r="E17" s="62">
        <v>12</v>
      </c>
    </row>
    <row r="18" spans="1:5" s="64" customFormat="1" ht="15" customHeight="1" x14ac:dyDescent="0.25">
      <c r="A18" s="111" t="s">
        <v>347</v>
      </c>
      <c r="B18" s="111"/>
      <c r="C18" s="111"/>
      <c r="D18" s="111"/>
      <c r="E18" s="61">
        <v>20</v>
      </c>
    </row>
    <row r="19" spans="1:5" s="64" customFormat="1" ht="15" customHeight="1" x14ac:dyDescent="0.25">
      <c r="A19" s="62">
        <v>7</v>
      </c>
      <c r="B19" s="63"/>
      <c r="C19" s="63" t="s">
        <v>348</v>
      </c>
      <c r="D19" s="63" t="s">
        <v>347</v>
      </c>
      <c r="E19" s="62">
        <v>20</v>
      </c>
    </row>
    <row r="20" spans="1:5" s="64" customFormat="1" ht="15" customHeight="1" x14ac:dyDescent="0.25">
      <c r="A20" s="111" t="s">
        <v>349</v>
      </c>
      <c r="B20" s="111"/>
      <c r="C20" s="111"/>
      <c r="D20" s="111"/>
      <c r="E20" s="61">
        <v>6</v>
      </c>
    </row>
    <row r="21" spans="1:5" s="64" customFormat="1" ht="15" customHeight="1" x14ac:dyDescent="0.25">
      <c r="A21" s="62">
        <v>8</v>
      </c>
      <c r="B21" s="63"/>
      <c r="C21" s="63" t="s">
        <v>350</v>
      </c>
      <c r="D21" s="63" t="s">
        <v>351</v>
      </c>
      <c r="E21" s="62">
        <v>6</v>
      </c>
    </row>
    <row r="22" spans="1:5" s="54" customFormat="1" x14ac:dyDescent="0.25">
      <c r="A22" s="57">
        <v>9</v>
      </c>
      <c r="B22" s="65"/>
      <c r="C22" s="66"/>
      <c r="D22" s="65" t="s">
        <v>86</v>
      </c>
      <c r="E22" s="67"/>
    </row>
    <row r="23" spans="1:5" s="54" customFormat="1" x14ac:dyDescent="0.25">
      <c r="A23" s="57">
        <v>10</v>
      </c>
      <c r="B23" s="65"/>
      <c r="C23" s="66"/>
      <c r="D23" s="65" t="s">
        <v>86</v>
      </c>
      <c r="E23" s="67"/>
    </row>
    <row r="24" spans="1:5" s="54" customFormat="1" x14ac:dyDescent="0.25">
      <c r="A24" s="57">
        <v>11</v>
      </c>
      <c r="B24" s="65"/>
      <c r="C24" s="66"/>
      <c r="D24" s="65" t="s">
        <v>86</v>
      </c>
      <c r="E24" s="67"/>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9"/>
      <c r="B30" s="69"/>
      <c r="C30" s="69"/>
      <c r="D30" s="69"/>
      <c r="E30" s="69"/>
    </row>
    <row r="31" spans="1:5" s="64" customFormat="1" ht="15" customHeight="1" x14ac:dyDescent="0.25">
      <c r="A31" s="70"/>
      <c r="B31" s="70"/>
      <c r="C31" s="70"/>
      <c r="D31" s="70"/>
      <c r="E31" s="70"/>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9"/>
      <c r="B63" s="69"/>
      <c r="C63" s="69"/>
      <c r="D63" s="69"/>
      <c r="E63" s="69"/>
    </row>
    <row r="64" spans="1:5" s="64" customFormat="1" ht="15" customHeight="1" x14ac:dyDescent="0.25">
      <c r="A64" s="70"/>
      <c r="B64" s="70"/>
      <c r="C64" s="70"/>
      <c r="D64" s="70"/>
      <c r="E64" s="70"/>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9"/>
      <c r="B93" s="69"/>
      <c r="C93" s="69"/>
      <c r="D93" s="69"/>
      <c r="E93" s="69"/>
    </row>
    <row r="94" spans="1:5" s="73" customFormat="1" ht="15" customHeight="1" x14ac:dyDescent="0.25">
      <c r="A94" s="74"/>
      <c r="B94" s="74"/>
      <c r="C94" s="74"/>
      <c r="D94" s="74"/>
      <c r="E94" s="74"/>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sheetData>
  <mergeCells count="10">
    <mergeCell ref="A1:E3"/>
    <mergeCell ref="A5:D5"/>
    <mergeCell ref="A6:D6"/>
    <mergeCell ref="A7:D7"/>
    <mergeCell ref="A10:D10"/>
    <mergeCell ref="A12:D12"/>
    <mergeCell ref="A14:D14"/>
    <mergeCell ref="A16:D16"/>
    <mergeCell ref="A18:D18"/>
    <mergeCell ref="A20:D20"/>
  </mergeCells>
  <dataValidations count="3">
    <dataValidation type="whole" errorStyle="information" allowBlank="1" showInputMessage="1" showErrorMessage="1" sqref="E22:E24" xr:uid="{00000000-0002-0000-1000-000000000000}">
      <formula1>0</formula1>
      <formula2>100</formula2>
    </dataValidation>
    <dataValidation errorStyle="information" allowBlank="1" showInputMessage="1" showErrorMessage="1" sqref="B22:B24" xr:uid="{00000000-0002-0000-1000-000001000000}">
      <formula1>0</formula1>
      <formula2>0</formula2>
    </dataValidation>
    <dataValidation type="whole" errorStyle="information" allowBlank="1" showInputMessage="1" showErrorMessage="1" sqref="C22:C24" xr:uid="{00000000-0002-0000-10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17"/>
  <sheetViews>
    <sheetView zoomScaleNormal="100" workbookViewId="0">
      <selection activeCell="A19" sqref="A19:D19"/>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352</v>
      </c>
      <c r="B1" s="112"/>
      <c r="C1" s="112"/>
      <c r="D1" s="112"/>
      <c r="E1" s="112"/>
      <c r="G1" s="33" t="s">
        <v>60</v>
      </c>
      <c r="H1" s="55" t="s">
        <v>353</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120</v>
      </c>
    </row>
    <row r="6" spans="1:8" s="54" customFormat="1" ht="15" customHeight="1" x14ac:dyDescent="0.25">
      <c r="A6" s="109" t="s">
        <v>66</v>
      </c>
      <c r="B6" s="109"/>
      <c r="C6" s="109"/>
      <c r="D6" s="109"/>
      <c r="E6" s="60">
        <v>92</v>
      </c>
    </row>
    <row r="7" spans="1:8" s="54" customFormat="1" ht="15" customHeight="1" x14ac:dyDescent="0.25">
      <c r="A7" s="111" t="s">
        <v>354</v>
      </c>
      <c r="B7" s="111"/>
      <c r="C7" s="111"/>
      <c r="D7" s="111"/>
      <c r="E7" s="61">
        <v>8</v>
      </c>
    </row>
    <row r="8" spans="1:8" s="64" customFormat="1" ht="15" customHeight="1" x14ac:dyDescent="0.25">
      <c r="A8" s="62">
        <v>1</v>
      </c>
      <c r="B8" s="63" t="s">
        <v>163</v>
      </c>
      <c r="C8" s="63" t="s">
        <v>355</v>
      </c>
      <c r="D8" s="63" t="s">
        <v>354</v>
      </c>
      <c r="E8" s="62">
        <v>8</v>
      </c>
    </row>
    <row r="9" spans="1:8" s="64" customFormat="1" ht="15" customHeight="1" x14ac:dyDescent="0.25">
      <c r="A9" s="111" t="s">
        <v>356</v>
      </c>
      <c r="B9" s="111"/>
      <c r="C9" s="111"/>
      <c r="D9" s="111"/>
      <c r="E9" s="61">
        <v>8</v>
      </c>
    </row>
    <row r="10" spans="1:8" s="64" customFormat="1" ht="15" customHeight="1" x14ac:dyDescent="0.25">
      <c r="A10" s="62">
        <v>2</v>
      </c>
      <c r="B10" s="63"/>
      <c r="C10" s="63" t="s">
        <v>357</v>
      </c>
      <c r="D10" s="63" t="s">
        <v>356</v>
      </c>
      <c r="E10" s="62">
        <v>8</v>
      </c>
    </row>
    <row r="11" spans="1:8" s="54" customFormat="1" ht="15" customHeight="1" x14ac:dyDescent="0.25">
      <c r="A11" s="111" t="s">
        <v>335</v>
      </c>
      <c r="B11" s="111"/>
      <c r="C11" s="111"/>
      <c r="D11" s="111"/>
      <c r="E11" s="61">
        <v>12</v>
      </c>
    </row>
    <row r="12" spans="1:8" s="64" customFormat="1" x14ac:dyDescent="0.25">
      <c r="A12" s="62">
        <v>3</v>
      </c>
      <c r="B12" s="63" t="s">
        <v>163</v>
      </c>
      <c r="C12" s="63" t="s">
        <v>336</v>
      </c>
      <c r="D12" s="63" t="s">
        <v>337</v>
      </c>
      <c r="E12" s="62">
        <v>12</v>
      </c>
    </row>
    <row r="13" spans="1:8" s="54" customFormat="1" ht="15" customHeight="1" x14ac:dyDescent="0.25">
      <c r="A13" s="111" t="s">
        <v>338</v>
      </c>
      <c r="B13" s="111"/>
      <c r="C13" s="111"/>
      <c r="D13" s="111"/>
      <c r="E13" s="61">
        <v>12</v>
      </c>
    </row>
    <row r="14" spans="1:8" s="64" customFormat="1" ht="15" customHeight="1" x14ac:dyDescent="0.25">
      <c r="A14" s="62">
        <v>4</v>
      </c>
      <c r="B14" s="63" t="s">
        <v>163</v>
      </c>
      <c r="C14" s="63" t="s">
        <v>339</v>
      </c>
      <c r="D14" s="63" t="s">
        <v>340</v>
      </c>
      <c r="E14" s="62">
        <v>12</v>
      </c>
    </row>
    <row r="15" spans="1:8" s="54" customFormat="1" ht="15" customHeight="1" x14ac:dyDescent="0.25">
      <c r="A15" s="111" t="s">
        <v>341</v>
      </c>
      <c r="B15" s="111"/>
      <c r="C15" s="111"/>
      <c r="D15" s="111"/>
      <c r="E15" s="61">
        <v>12</v>
      </c>
    </row>
    <row r="16" spans="1:8" s="64" customFormat="1" ht="15" customHeight="1" x14ac:dyDescent="0.25">
      <c r="A16" s="62">
        <v>5</v>
      </c>
      <c r="B16" s="63"/>
      <c r="C16" s="63" t="s">
        <v>342</v>
      </c>
      <c r="D16" s="63" t="s">
        <v>343</v>
      </c>
      <c r="E16" s="62">
        <v>12</v>
      </c>
    </row>
    <row r="17" spans="1:5" s="64" customFormat="1" ht="15" customHeight="1" x14ac:dyDescent="0.25">
      <c r="A17" s="111" t="s">
        <v>344</v>
      </c>
      <c r="B17" s="111"/>
      <c r="C17" s="111"/>
      <c r="D17" s="111"/>
      <c r="E17" s="61">
        <v>12</v>
      </c>
    </row>
    <row r="18" spans="1:5" s="64" customFormat="1" ht="15" customHeight="1" x14ac:dyDescent="0.25">
      <c r="A18" s="62">
        <v>6</v>
      </c>
      <c r="B18" s="63"/>
      <c r="C18" s="63" t="s">
        <v>345</v>
      </c>
      <c r="D18" s="63" t="s">
        <v>346</v>
      </c>
      <c r="E18" s="62">
        <v>12</v>
      </c>
    </row>
    <row r="19" spans="1:5" s="64" customFormat="1" ht="15" customHeight="1" x14ac:dyDescent="0.25">
      <c r="A19" s="111" t="s">
        <v>347</v>
      </c>
      <c r="B19" s="111"/>
      <c r="C19" s="111"/>
      <c r="D19" s="111"/>
      <c r="E19" s="61">
        <v>20</v>
      </c>
    </row>
    <row r="20" spans="1:5" s="64" customFormat="1" ht="15" customHeight="1" x14ac:dyDescent="0.25">
      <c r="A20" s="62">
        <v>7</v>
      </c>
      <c r="B20" s="63"/>
      <c r="C20" s="63" t="s">
        <v>348</v>
      </c>
      <c r="D20" s="63" t="s">
        <v>347</v>
      </c>
      <c r="E20" s="62">
        <v>20</v>
      </c>
    </row>
    <row r="21" spans="1:5" s="64" customFormat="1" ht="15" customHeight="1" x14ac:dyDescent="0.25">
      <c r="A21" s="111" t="s">
        <v>349</v>
      </c>
      <c r="B21" s="111"/>
      <c r="C21" s="111"/>
      <c r="D21" s="111"/>
      <c r="E21" s="61">
        <v>6</v>
      </c>
    </row>
    <row r="22" spans="1:5" s="64" customFormat="1" ht="15" customHeight="1" x14ac:dyDescent="0.25">
      <c r="A22" s="62">
        <v>8</v>
      </c>
      <c r="B22" s="63"/>
      <c r="C22" s="63" t="s">
        <v>350</v>
      </c>
      <c r="D22" s="63" t="s">
        <v>351</v>
      </c>
      <c r="E22" s="62">
        <v>6</v>
      </c>
    </row>
    <row r="23" spans="1:5" s="54" customFormat="1" x14ac:dyDescent="0.25">
      <c r="A23" s="57">
        <v>9</v>
      </c>
      <c r="B23" s="65"/>
      <c r="C23" s="66"/>
      <c r="D23" s="65" t="s">
        <v>86</v>
      </c>
      <c r="E23" s="67"/>
    </row>
    <row r="24" spans="1:5" s="54" customFormat="1" x14ac:dyDescent="0.25">
      <c r="A24" s="57">
        <v>10</v>
      </c>
      <c r="B24" s="65"/>
      <c r="C24" s="66"/>
      <c r="D24" s="65" t="s">
        <v>86</v>
      </c>
      <c r="E24" s="67"/>
    </row>
    <row r="25" spans="1:5" s="54" customFormat="1" x14ac:dyDescent="0.25">
      <c r="A25" s="57">
        <v>11</v>
      </c>
      <c r="B25" s="65"/>
      <c r="C25" s="66"/>
      <c r="D25" s="65" t="s">
        <v>86</v>
      </c>
      <c r="E25" s="67"/>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9"/>
      <c r="B31" s="69"/>
      <c r="C31" s="69"/>
      <c r="D31" s="69"/>
      <c r="E31" s="69"/>
    </row>
    <row r="32" spans="1:5" s="64" customFormat="1" ht="15" customHeight="1" x14ac:dyDescent="0.25">
      <c r="A32" s="70"/>
      <c r="B32" s="70"/>
      <c r="C32" s="70"/>
      <c r="D32" s="70"/>
      <c r="E32" s="70"/>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9"/>
      <c r="B64" s="69"/>
      <c r="C64" s="69"/>
      <c r="D64" s="69"/>
      <c r="E64" s="69"/>
    </row>
    <row r="65" spans="1:5" s="64" customFormat="1" ht="15" customHeight="1" x14ac:dyDescent="0.25">
      <c r="A65" s="70"/>
      <c r="B65" s="70"/>
      <c r="C65" s="70"/>
      <c r="D65" s="70"/>
      <c r="E65" s="70"/>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9"/>
      <c r="B94" s="69"/>
      <c r="C94" s="69"/>
      <c r="D94" s="69"/>
      <c r="E94" s="69"/>
    </row>
    <row r="95" spans="1:5" s="73" customFormat="1" ht="15" customHeight="1" x14ac:dyDescent="0.25">
      <c r="A95" s="74"/>
      <c r="B95" s="74"/>
      <c r="C95" s="74"/>
      <c r="D95" s="74"/>
      <c r="E95" s="74"/>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sheetData>
  <mergeCells count="11">
    <mergeCell ref="A1:E3"/>
    <mergeCell ref="A5:D5"/>
    <mergeCell ref="A6:D6"/>
    <mergeCell ref="A7:D7"/>
    <mergeCell ref="A9:D9"/>
    <mergeCell ref="A21:D21"/>
    <mergeCell ref="A11:D11"/>
    <mergeCell ref="A13:D13"/>
    <mergeCell ref="A15:D15"/>
    <mergeCell ref="A17:D17"/>
    <mergeCell ref="A19:D19"/>
  </mergeCells>
  <dataValidations count="3">
    <dataValidation type="whole" errorStyle="information" allowBlank="1" showInputMessage="1" showErrorMessage="1" sqref="E23:E25" xr:uid="{00000000-0002-0000-1100-000000000000}">
      <formula1>0</formula1>
      <formula2>100</formula2>
    </dataValidation>
    <dataValidation errorStyle="information" allowBlank="1" showInputMessage="1" showErrorMessage="1" sqref="B23:B25" xr:uid="{00000000-0002-0000-1100-000001000000}">
      <formula1>0</formula1>
      <formula2>0</formula2>
    </dataValidation>
    <dataValidation type="whole" errorStyle="information" allowBlank="1" showInputMessage="1" showErrorMessage="1" sqref="C23:C25" xr:uid="{00000000-0002-0000-11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4102-3CBB-42A9-8444-30C9E1F1C229}">
  <dimension ref="A1:H234"/>
  <sheetViews>
    <sheetView topLeftCell="A14" zoomScaleNormal="100" workbookViewId="0">
      <selection activeCell="H2" sqref="H2"/>
    </sheetView>
  </sheetViews>
  <sheetFormatPr baseColWidth="10" defaultColWidth="11" defaultRowHeight="15" x14ac:dyDescent="0.25"/>
  <cols>
    <col min="1" max="1" width="6.5" style="50" customWidth="1"/>
    <col min="2" max="2" width="4.375" style="51" hidden="1" customWidth="1"/>
    <col min="3" max="3" width="8.375" style="52" customWidth="1"/>
    <col min="4" max="4" width="68" style="53" customWidth="1"/>
    <col min="5" max="5" width="6.375" style="50" customWidth="1"/>
    <col min="6" max="6" width="11" style="53"/>
    <col min="7" max="7" width="14.625" style="53" customWidth="1"/>
    <col min="8" max="16384" width="11" style="53"/>
  </cols>
  <sheetData>
    <row r="1" spans="1:8" s="54" customFormat="1" ht="15" customHeight="1" x14ac:dyDescent="0.25">
      <c r="A1" s="112" t="s">
        <v>368</v>
      </c>
      <c r="B1" s="112"/>
      <c r="C1" s="112"/>
      <c r="D1" s="112"/>
      <c r="E1" s="112"/>
      <c r="G1" s="33" t="s">
        <v>60</v>
      </c>
      <c r="H1" s="55" t="s">
        <v>367</v>
      </c>
    </row>
    <row r="2" spans="1:8" s="54" customFormat="1" ht="15" customHeight="1" x14ac:dyDescent="0.25">
      <c r="A2" s="112"/>
      <c r="B2" s="112"/>
      <c r="C2" s="112"/>
      <c r="D2" s="112"/>
      <c r="E2" s="112"/>
      <c r="G2" s="33" t="s">
        <v>8</v>
      </c>
      <c r="H2" s="56">
        <v>4</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09" t="s">
        <v>411</v>
      </c>
      <c r="B7" s="110"/>
      <c r="C7" s="110"/>
      <c r="D7" s="110"/>
      <c r="E7" s="60">
        <v>36</v>
      </c>
    </row>
    <row r="8" spans="1:8" s="54" customFormat="1" ht="15" customHeight="1" x14ac:dyDescent="0.25">
      <c r="A8" s="109" t="s">
        <v>89</v>
      </c>
      <c r="B8" s="109"/>
      <c r="C8" s="109"/>
      <c r="D8" s="109"/>
      <c r="E8" s="60">
        <v>18</v>
      </c>
    </row>
    <row r="9" spans="1:8" s="54" customFormat="1" ht="15" customHeight="1" x14ac:dyDescent="0.25">
      <c r="A9" s="111" t="s">
        <v>369</v>
      </c>
      <c r="B9" s="111"/>
      <c r="C9" s="111"/>
      <c r="D9" s="111"/>
      <c r="E9" s="61">
        <v>9</v>
      </c>
    </row>
    <row r="10" spans="1:8" s="64" customFormat="1" ht="15" customHeight="1" x14ac:dyDescent="0.25">
      <c r="A10" s="62">
        <v>1</v>
      </c>
      <c r="B10" s="63" t="s">
        <v>91</v>
      </c>
      <c r="C10" s="63" t="s">
        <v>370</v>
      </c>
      <c r="D10" s="63" t="s">
        <v>369</v>
      </c>
      <c r="E10" s="62">
        <v>9</v>
      </c>
    </row>
    <row r="11" spans="1:8" s="64" customFormat="1" ht="15" customHeight="1" x14ac:dyDescent="0.25">
      <c r="A11" s="76">
        <v>2</v>
      </c>
      <c r="B11" s="77"/>
      <c r="C11" s="77" t="s">
        <v>371</v>
      </c>
      <c r="D11" s="77" t="s">
        <v>372</v>
      </c>
      <c r="E11" s="78">
        <v>0</v>
      </c>
    </row>
    <row r="12" spans="1:8" s="64" customFormat="1" ht="15" customHeight="1" x14ac:dyDescent="0.25">
      <c r="A12" s="76">
        <v>3</v>
      </c>
      <c r="B12" s="77"/>
      <c r="C12" s="77" t="s">
        <v>373</v>
      </c>
      <c r="D12" s="77" t="s">
        <v>374</v>
      </c>
      <c r="E12" s="78">
        <v>0</v>
      </c>
    </row>
    <row r="13" spans="1:8" s="54" customFormat="1" ht="15" customHeight="1" x14ac:dyDescent="0.25">
      <c r="A13" s="111" t="s">
        <v>375</v>
      </c>
      <c r="B13" s="111"/>
      <c r="C13" s="111"/>
      <c r="D13" s="111"/>
      <c r="E13" s="61">
        <v>9</v>
      </c>
    </row>
    <row r="14" spans="1:8" s="64" customFormat="1" ht="15" customHeight="1" x14ac:dyDescent="0.25">
      <c r="A14" s="62">
        <v>4</v>
      </c>
      <c r="B14" s="63" t="s">
        <v>91</v>
      </c>
      <c r="C14" s="63" t="s">
        <v>376</v>
      </c>
      <c r="D14" s="63" t="s">
        <v>375</v>
      </c>
      <c r="E14" s="62">
        <v>9</v>
      </c>
    </row>
    <row r="15" spans="1:8" s="64" customFormat="1" ht="15" customHeight="1" x14ac:dyDescent="0.25">
      <c r="A15" s="76">
        <v>5</v>
      </c>
      <c r="B15" s="77"/>
      <c r="C15" s="77" t="s">
        <v>377</v>
      </c>
      <c r="D15" s="77" t="s">
        <v>378</v>
      </c>
      <c r="E15" s="78">
        <v>0</v>
      </c>
    </row>
    <row r="16" spans="1:8" s="64" customFormat="1" ht="15" customHeight="1" x14ac:dyDescent="0.25">
      <c r="A16" s="76">
        <v>6</v>
      </c>
      <c r="B16" s="77"/>
      <c r="C16" s="77" t="s">
        <v>379</v>
      </c>
      <c r="D16" s="77" t="s">
        <v>380</v>
      </c>
      <c r="E16" s="78">
        <v>0</v>
      </c>
    </row>
    <row r="17" spans="1:5" s="54" customFormat="1" ht="15" customHeight="1" x14ac:dyDescent="0.25">
      <c r="A17" s="109" t="s">
        <v>381</v>
      </c>
      <c r="B17" s="109"/>
      <c r="C17" s="109"/>
      <c r="D17" s="109"/>
      <c r="E17" s="60">
        <v>18</v>
      </c>
    </row>
    <row r="18" spans="1:5" s="54" customFormat="1" ht="18.75" customHeight="1" x14ac:dyDescent="0.25">
      <c r="A18" s="111" t="s">
        <v>383</v>
      </c>
      <c r="B18" s="111"/>
      <c r="C18" s="111"/>
      <c r="D18" s="111"/>
      <c r="E18" s="61">
        <v>9</v>
      </c>
    </row>
    <row r="19" spans="1:5" s="64" customFormat="1" ht="15" customHeight="1" x14ac:dyDescent="0.25">
      <c r="A19" s="62">
        <v>7</v>
      </c>
      <c r="B19" s="63" t="s">
        <v>91</v>
      </c>
      <c r="C19" s="63" t="s">
        <v>384</v>
      </c>
      <c r="D19" s="63" t="s">
        <v>383</v>
      </c>
      <c r="E19" s="62">
        <v>9</v>
      </c>
    </row>
    <row r="20" spans="1:5" s="64" customFormat="1" ht="15" customHeight="1" x14ac:dyDescent="0.25">
      <c r="A20" s="76">
        <v>8</v>
      </c>
      <c r="B20" s="77"/>
      <c r="C20" s="77" t="s">
        <v>382</v>
      </c>
      <c r="D20" s="77" t="s">
        <v>385</v>
      </c>
      <c r="E20" s="78">
        <v>0</v>
      </c>
    </row>
    <row r="21" spans="1:5" s="64" customFormat="1" ht="15" customHeight="1" x14ac:dyDescent="0.25">
      <c r="A21" s="76">
        <v>9</v>
      </c>
      <c r="B21" s="77"/>
      <c r="C21" s="79" t="s">
        <v>386</v>
      </c>
      <c r="D21" s="77" t="s">
        <v>387</v>
      </c>
      <c r="E21" s="78">
        <v>0</v>
      </c>
    </row>
    <row r="22" spans="1:5" s="54" customFormat="1" ht="15" customHeight="1" x14ac:dyDescent="0.25">
      <c r="A22" s="111" t="s">
        <v>388</v>
      </c>
      <c r="B22" s="111"/>
      <c r="C22" s="111"/>
      <c r="D22" s="111"/>
      <c r="E22" s="61">
        <v>9</v>
      </c>
    </row>
    <row r="23" spans="1:5" s="64" customFormat="1" ht="15" customHeight="1" x14ac:dyDescent="0.25">
      <c r="A23" s="62">
        <v>10</v>
      </c>
      <c r="B23" s="63" t="s">
        <v>91</v>
      </c>
      <c r="C23" s="63" t="s">
        <v>389</v>
      </c>
      <c r="D23" s="63" t="s">
        <v>388</v>
      </c>
      <c r="E23" s="62">
        <v>9</v>
      </c>
    </row>
    <row r="24" spans="1:5" s="64" customFormat="1" ht="15" customHeight="1" x14ac:dyDescent="0.25">
      <c r="A24" s="76">
        <v>11</v>
      </c>
      <c r="B24" s="77"/>
      <c r="C24" s="77" t="s">
        <v>390</v>
      </c>
      <c r="D24" s="77" t="s">
        <v>391</v>
      </c>
      <c r="E24" s="78">
        <v>0</v>
      </c>
    </row>
    <row r="25" spans="1:5" s="64" customFormat="1" ht="15" customHeight="1" x14ac:dyDescent="0.25">
      <c r="A25" s="76">
        <v>12</v>
      </c>
      <c r="B25" s="77"/>
      <c r="C25" s="77" t="s">
        <v>393</v>
      </c>
      <c r="D25" s="77" t="s">
        <v>392</v>
      </c>
      <c r="E25" s="78">
        <v>0</v>
      </c>
    </row>
    <row r="26" spans="1:5" s="54" customFormat="1" ht="15" customHeight="1" x14ac:dyDescent="0.25">
      <c r="A26" s="111" t="s">
        <v>394</v>
      </c>
      <c r="B26" s="111"/>
      <c r="C26" s="111"/>
      <c r="D26" s="111"/>
      <c r="E26" s="61">
        <v>9</v>
      </c>
    </row>
    <row r="27" spans="1:5" s="64" customFormat="1" ht="15" customHeight="1" x14ac:dyDescent="0.25">
      <c r="A27" s="62">
        <v>13</v>
      </c>
      <c r="B27" s="63" t="s">
        <v>91</v>
      </c>
      <c r="C27" s="63" t="s">
        <v>395</v>
      </c>
      <c r="D27" s="63" t="s">
        <v>394</v>
      </c>
      <c r="E27" s="62">
        <v>9</v>
      </c>
    </row>
    <row r="28" spans="1:5" s="64" customFormat="1" ht="15" customHeight="1" x14ac:dyDescent="0.25">
      <c r="A28" s="76">
        <v>14</v>
      </c>
      <c r="B28" s="77"/>
      <c r="C28" s="77" t="s">
        <v>390</v>
      </c>
      <c r="D28" s="77" t="s">
        <v>396</v>
      </c>
      <c r="E28" s="78">
        <v>0</v>
      </c>
    </row>
    <row r="29" spans="1:5" s="64" customFormat="1" ht="15" customHeight="1" x14ac:dyDescent="0.25">
      <c r="A29" s="76">
        <v>15</v>
      </c>
      <c r="B29" s="77"/>
      <c r="C29" s="77" t="s">
        <v>398</v>
      </c>
      <c r="D29" s="77" t="s">
        <v>397</v>
      </c>
      <c r="E29" s="78">
        <v>0</v>
      </c>
    </row>
    <row r="30" spans="1:5" s="54" customFormat="1" ht="15" customHeight="1" x14ac:dyDescent="0.25">
      <c r="A30" s="109" t="s">
        <v>97</v>
      </c>
      <c r="B30" s="109"/>
      <c r="C30" s="109"/>
      <c r="D30" s="109"/>
      <c r="E30" s="60">
        <v>9</v>
      </c>
    </row>
    <row r="31" spans="1:5" s="54" customFormat="1" ht="15" customHeight="1" x14ac:dyDescent="0.25">
      <c r="A31" s="111" t="s">
        <v>399</v>
      </c>
      <c r="B31" s="111"/>
      <c r="C31" s="111"/>
      <c r="D31" s="111"/>
      <c r="E31" s="61">
        <v>9</v>
      </c>
    </row>
    <row r="32" spans="1:5" s="64" customFormat="1" ht="15" customHeight="1" x14ac:dyDescent="0.25">
      <c r="A32" s="62">
        <v>16</v>
      </c>
      <c r="B32" s="63" t="s">
        <v>91</v>
      </c>
      <c r="C32" s="63" t="s">
        <v>400</v>
      </c>
      <c r="D32" s="63" t="s">
        <v>399</v>
      </c>
      <c r="E32" s="62">
        <v>9</v>
      </c>
    </row>
    <row r="33" spans="1:5" s="64" customFormat="1" ht="15" customHeight="1" x14ac:dyDescent="0.25">
      <c r="A33" s="76">
        <v>17</v>
      </c>
      <c r="B33" s="77"/>
      <c r="C33" s="77" t="s">
        <v>401</v>
      </c>
      <c r="D33" s="77" t="s">
        <v>402</v>
      </c>
      <c r="E33" s="78">
        <v>0</v>
      </c>
    </row>
    <row r="34" spans="1:5" s="54" customFormat="1" ht="15" customHeight="1" x14ac:dyDescent="0.25">
      <c r="A34" s="111" t="s">
        <v>403</v>
      </c>
      <c r="B34" s="111"/>
      <c r="C34" s="111"/>
      <c r="D34" s="111"/>
      <c r="E34" s="61">
        <v>9</v>
      </c>
    </row>
    <row r="35" spans="1:5" s="64" customFormat="1" ht="15" customHeight="1" x14ac:dyDescent="0.25">
      <c r="A35" s="62">
        <v>18</v>
      </c>
      <c r="B35" s="63" t="s">
        <v>91</v>
      </c>
      <c r="C35" s="63" t="s">
        <v>404</v>
      </c>
      <c r="D35" s="63" t="s">
        <v>403</v>
      </c>
      <c r="E35" s="62">
        <v>9</v>
      </c>
    </row>
    <row r="36" spans="1:5" s="64" customFormat="1" ht="15" customHeight="1" x14ac:dyDescent="0.25">
      <c r="A36" s="76">
        <v>19</v>
      </c>
      <c r="B36" s="77"/>
      <c r="C36" s="77" t="s">
        <v>405</v>
      </c>
      <c r="D36" s="77" t="s">
        <v>406</v>
      </c>
      <c r="E36" s="78">
        <v>0</v>
      </c>
    </row>
    <row r="37" spans="1:5" s="54" customFormat="1" ht="15" customHeight="1" x14ac:dyDescent="0.25">
      <c r="A37" s="111" t="s">
        <v>407</v>
      </c>
      <c r="B37" s="111"/>
      <c r="C37" s="111"/>
      <c r="D37" s="111"/>
      <c r="E37" s="61">
        <v>9</v>
      </c>
    </row>
    <row r="38" spans="1:5" s="64" customFormat="1" ht="15" customHeight="1" x14ac:dyDescent="0.25">
      <c r="A38" s="62">
        <v>20</v>
      </c>
      <c r="B38" s="63" t="s">
        <v>91</v>
      </c>
      <c r="C38" s="63" t="s">
        <v>408</v>
      </c>
      <c r="D38" s="63" t="s">
        <v>407</v>
      </c>
      <c r="E38" s="62">
        <v>9</v>
      </c>
    </row>
    <row r="39" spans="1:5" s="64" customFormat="1" ht="15" customHeight="1" x14ac:dyDescent="0.25">
      <c r="A39" s="76">
        <v>21</v>
      </c>
      <c r="B39" s="77"/>
      <c r="C39" s="77" t="s">
        <v>410</v>
      </c>
      <c r="D39" s="77" t="s">
        <v>409</v>
      </c>
      <c r="E39" s="78">
        <v>0</v>
      </c>
    </row>
    <row r="40" spans="1:5" s="54" customFormat="1" x14ac:dyDescent="0.25">
      <c r="A40" s="57">
        <v>22</v>
      </c>
      <c r="B40" s="65"/>
      <c r="C40" s="66"/>
      <c r="D40" s="65" t="s">
        <v>86</v>
      </c>
      <c r="E40" s="67"/>
    </row>
    <row r="41" spans="1:5" s="54" customFormat="1" x14ac:dyDescent="0.25">
      <c r="A41" s="57">
        <v>23</v>
      </c>
      <c r="B41" s="65"/>
      <c r="C41" s="66"/>
      <c r="D41" s="65" t="s">
        <v>86</v>
      </c>
      <c r="E41" s="67"/>
    </row>
    <row r="42" spans="1:5" s="54" customFormat="1" x14ac:dyDescent="0.25">
      <c r="A42" s="57">
        <v>24</v>
      </c>
      <c r="B42" s="65"/>
      <c r="C42" s="66"/>
      <c r="D42" s="65" t="s">
        <v>86</v>
      </c>
      <c r="E42" s="67"/>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9"/>
      <c r="B48" s="69"/>
      <c r="C48" s="69"/>
      <c r="D48" s="69"/>
      <c r="E48" s="69"/>
    </row>
    <row r="49" spans="1:5" s="64" customFormat="1" ht="15" customHeight="1" x14ac:dyDescent="0.25">
      <c r="A49" s="70"/>
      <c r="B49" s="70"/>
      <c r="C49" s="70"/>
      <c r="D49" s="70"/>
      <c r="E49" s="70"/>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64" customFormat="1" ht="15" customHeight="1" x14ac:dyDescent="0.25">
      <c r="A73" s="68"/>
      <c r="B73" s="69"/>
      <c r="C73" s="69"/>
      <c r="D73" s="69"/>
      <c r="E73" s="68"/>
    </row>
    <row r="74" spans="1:5" s="64" customFormat="1" ht="15" customHeight="1" x14ac:dyDescent="0.25">
      <c r="A74" s="68"/>
      <c r="B74" s="69"/>
      <c r="C74" s="69"/>
      <c r="D74" s="69"/>
      <c r="E74" s="68"/>
    </row>
    <row r="75" spans="1:5" s="64" customFormat="1" ht="15" customHeight="1" x14ac:dyDescent="0.25">
      <c r="A75" s="68"/>
      <c r="B75" s="69"/>
      <c r="C75" s="69"/>
      <c r="D75" s="69"/>
      <c r="E75" s="68"/>
    </row>
    <row r="76" spans="1:5" s="64" customFormat="1" ht="15" customHeight="1" x14ac:dyDescent="0.25">
      <c r="A76" s="68"/>
      <c r="B76" s="69"/>
      <c r="C76" s="69"/>
      <c r="D76" s="69"/>
      <c r="E76" s="68"/>
    </row>
    <row r="77" spans="1:5" s="64" customFormat="1" ht="15" customHeight="1" x14ac:dyDescent="0.25">
      <c r="A77" s="68"/>
      <c r="B77" s="69"/>
      <c r="C77" s="69"/>
      <c r="D77" s="69"/>
      <c r="E77" s="68"/>
    </row>
    <row r="78" spans="1:5" s="64" customFormat="1" ht="15" customHeight="1" x14ac:dyDescent="0.25">
      <c r="A78" s="68"/>
      <c r="B78" s="69"/>
      <c r="C78" s="69"/>
      <c r="D78" s="69"/>
      <c r="E78" s="68"/>
    </row>
    <row r="79" spans="1:5" s="64" customFormat="1" ht="15" customHeight="1" x14ac:dyDescent="0.25">
      <c r="A79" s="68"/>
      <c r="B79" s="69"/>
      <c r="C79" s="69"/>
      <c r="D79" s="69"/>
      <c r="E79" s="68"/>
    </row>
    <row r="80" spans="1:5" s="64" customFormat="1" ht="15" customHeight="1" x14ac:dyDescent="0.25">
      <c r="A80" s="68"/>
      <c r="B80" s="69"/>
      <c r="C80" s="69"/>
      <c r="D80" s="69"/>
      <c r="E80" s="68"/>
    </row>
    <row r="81" spans="1:5" s="64" customFormat="1" ht="15" customHeight="1" x14ac:dyDescent="0.25">
      <c r="A81" s="69"/>
      <c r="B81" s="69"/>
      <c r="C81" s="69"/>
      <c r="D81" s="69"/>
      <c r="E81" s="69"/>
    </row>
    <row r="82" spans="1:5" s="64" customFormat="1" ht="15" customHeight="1" x14ac:dyDescent="0.25">
      <c r="A82" s="70"/>
      <c r="B82" s="70"/>
      <c r="C82" s="70"/>
      <c r="D82" s="70"/>
      <c r="E82" s="70"/>
    </row>
    <row r="83" spans="1:5" s="64" customFormat="1" ht="15" customHeight="1" x14ac:dyDescent="0.25">
      <c r="A83" s="68"/>
      <c r="B83" s="69"/>
      <c r="C83" s="69"/>
      <c r="D83" s="69"/>
      <c r="E83" s="68"/>
    </row>
    <row r="84" spans="1:5" s="64" customFormat="1" ht="15" customHeight="1" x14ac:dyDescent="0.25">
      <c r="A84" s="68"/>
      <c r="B84" s="69"/>
      <c r="C84" s="69"/>
      <c r="D84" s="69"/>
      <c r="E84" s="68"/>
    </row>
    <row r="85" spans="1:5" s="64" customFormat="1" ht="15" customHeight="1" x14ac:dyDescent="0.25">
      <c r="A85" s="68"/>
      <c r="B85" s="69"/>
      <c r="C85" s="69"/>
      <c r="D85" s="69"/>
      <c r="E85" s="68"/>
    </row>
    <row r="86" spans="1:5" s="64" customFormat="1" ht="15" customHeight="1" x14ac:dyDescent="0.25">
      <c r="A86" s="68"/>
      <c r="B86" s="69"/>
      <c r="C86" s="69"/>
      <c r="D86" s="69"/>
      <c r="E86" s="68"/>
    </row>
    <row r="87" spans="1:5" s="64" customFormat="1" ht="15" customHeight="1" x14ac:dyDescent="0.25">
      <c r="A87" s="68"/>
      <c r="B87" s="69"/>
      <c r="C87" s="69"/>
      <c r="D87" s="69"/>
      <c r="E87" s="68"/>
    </row>
    <row r="88" spans="1:5" s="64" customFormat="1" ht="15" customHeight="1" x14ac:dyDescent="0.25">
      <c r="A88" s="68"/>
      <c r="B88" s="69"/>
      <c r="C88" s="69"/>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9"/>
      <c r="B111" s="69"/>
      <c r="C111" s="69"/>
      <c r="D111" s="69"/>
      <c r="E111" s="69"/>
    </row>
    <row r="112" spans="1:5" s="73" customFormat="1" ht="15" customHeight="1" x14ac:dyDescent="0.25">
      <c r="A112" s="74"/>
      <c r="B112" s="74"/>
      <c r="C112" s="74"/>
      <c r="D112" s="74"/>
      <c r="E112" s="74"/>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row r="219" spans="1:5" s="73" customFormat="1" ht="15" customHeight="1" x14ac:dyDescent="0.25">
      <c r="A219" s="68"/>
      <c r="B219" s="71"/>
      <c r="C219" s="72"/>
      <c r="D219" s="69"/>
      <c r="E219" s="68"/>
    </row>
    <row r="220" spans="1:5" s="73" customFormat="1" ht="15" customHeight="1" x14ac:dyDescent="0.25">
      <c r="A220" s="68"/>
      <c r="B220" s="71"/>
      <c r="C220" s="72"/>
      <c r="D220" s="69"/>
      <c r="E220" s="68"/>
    </row>
    <row r="221" spans="1:5" s="73" customFormat="1" ht="15" customHeight="1" x14ac:dyDescent="0.25">
      <c r="A221" s="68"/>
      <c r="B221" s="71"/>
      <c r="C221" s="72"/>
      <c r="D221" s="69"/>
      <c r="E221" s="68"/>
    </row>
    <row r="222" spans="1:5" s="73" customFormat="1" ht="15" customHeight="1" x14ac:dyDescent="0.25">
      <c r="A222" s="68"/>
      <c r="B222" s="71"/>
      <c r="C222" s="72"/>
      <c r="D222" s="69"/>
      <c r="E222" s="68"/>
    </row>
    <row r="223" spans="1:5" s="73" customFormat="1" ht="15" customHeight="1" x14ac:dyDescent="0.25">
      <c r="A223" s="68"/>
      <c r="B223" s="71"/>
      <c r="C223" s="72"/>
      <c r="D223" s="69"/>
      <c r="E223" s="68"/>
    </row>
    <row r="224" spans="1:5" s="73" customFormat="1" ht="15" customHeight="1" x14ac:dyDescent="0.25">
      <c r="A224" s="68"/>
      <c r="B224" s="71"/>
      <c r="C224" s="72"/>
      <c r="D224" s="69"/>
      <c r="E224" s="68"/>
    </row>
    <row r="225" spans="1:5" s="73" customFormat="1" ht="15" customHeight="1" x14ac:dyDescent="0.25">
      <c r="A225" s="68"/>
      <c r="B225" s="71"/>
      <c r="C225" s="72"/>
      <c r="D225" s="69"/>
      <c r="E225" s="68"/>
    </row>
    <row r="226" spans="1:5" s="73" customFormat="1" ht="15" customHeight="1" x14ac:dyDescent="0.25">
      <c r="A226" s="68"/>
      <c r="B226" s="71"/>
      <c r="C226" s="72"/>
      <c r="D226" s="69"/>
      <c r="E226" s="68"/>
    </row>
    <row r="227" spans="1:5" s="73" customFormat="1" ht="15" customHeight="1" x14ac:dyDescent="0.25">
      <c r="A227" s="68"/>
      <c r="B227" s="71"/>
      <c r="C227" s="72"/>
      <c r="D227" s="69"/>
      <c r="E227" s="68"/>
    </row>
    <row r="228" spans="1:5" s="73" customFormat="1" ht="15" customHeight="1" x14ac:dyDescent="0.25">
      <c r="A228" s="68"/>
      <c r="B228" s="71"/>
      <c r="C228" s="72"/>
      <c r="D228" s="69"/>
      <c r="E228" s="68"/>
    </row>
    <row r="229" spans="1:5" s="73" customFormat="1" ht="15" customHeight="1" x14ac:dyDescent="0.25">
      <c r="A229" s="68"/>
      <c r="B229" s="71"/>
      <c r="C229" s="72"/>
      <c r="D229" s="69"/>
      <c r="E229" s="68"/>
    </row>
    <row r="230" spans="1:5" s="73" customFormat="1" ht="15" customHeight="1" x14ac:dyDescent="0.25">
      <c r="A230" s="68"/>
      <c r="B230" s="71"/>
      <c r="C230" s="72"/>
      <c r="D230" s="69"/>
      <c r="E230" s="68"/>
    </row>
    <row r="231" spans="1:5" s="73" customFormat="1" ht="15" customHeight="1" x14ac:dyDescent="0.25">
      <c r="A231" s="68"/>
      <c r="B231" s="71"/>
      <c r="C231" s="72"/>
      <c r="D231" s="69"/>
      <c r="E231" s="68"/>
    </row>
    <row r="232" spans="1:5" s="73" customFormat="1" ht="15" customHeight="1" x14ac:dyDescent="0.25">
      <c r="A232" s="68"/>
      <c r="B232" s="71"/>
      <c r="C232" s="72"/>
      <c r="D232" s="69"/>
      <c r="E232" s="68"/>
    </row>
    <row r="233" spans="1:5" s="73" customFormat="1" ht="15" customHeight="1" x14ac:dyDescent="0.25">
      <c r="A233" s="68"/>
      <c r="B233" s="71"/>
      <c r="C233" s="72"/>
      <c r="D233" s="69"/>
      <c r="E233" s="68"/>
    </row>
    <row r="234" spans="1:5" s="73" customFormat="1" ht="15" customHeight="1" x14ac:dyDescent="0.25">
      <c r="A234" s="68"/>
      <c r="B234" s="71"/>
      <c r="C234" s="72"/>
      <c r="D234" s="69"/>
      <c r="E234" s="68"/>
    </row>
  </sheetData>
  <mergeCells count="15">
    <mergeCell ref="A1:E3"/>
    <mergeCell ref="A5:D5"/>
    <mergeCell ref="A6:D6"/>
    <mergeCell ref="A8:D8"/>
    <mergeCell ref="A9:D9"/>
    <mergeCell ref="A7:D7"/>
    <mergeCell ref="A31:D31"/>
    <mergeCell ref="A34:D34"/>
    <mergeCell ref="A37:D37"/>
    <mergeCell ref="A17:D17"/>
    <mergeCell ref="A18:D18"/>
    <mergeCell ref="A22:D22"/>
    <mergeCell ref="A26:D26"/>
    <mergeCell ref="A30:D30"/>
    <mergeCell ref="A13:D13"/>
  </mergeCells>
  <dataValidations count="3">
    <dataValidation type="whole" errorStyle="information" allowBlank="1" showInputMessage="1" showErrorMessage="1" sqref="C40:C42" xr:uid="{9CD76B68-B83E-4F20-9D20-C6AA3F797D43}">
      <formula1>0</formula1>
      <formula2>99999</formula2>
    </dataValidation>
    <dataValidation errorStyle="information" allowBlank="1" showInputMessage="1" showErrorMessage="1" sqref="B40:B42" xr:uid="{796B9990-1368-4DB9-8297-861A1DF3FB02}">
      <formula1>0</formula1>
      <formula2>0</formula2>
    </dataValidation>
    <dataValidation type="whole" errorStyle="information" allowBlank="1" showInputMessage="1" showErrorMessage="1" sqref="E40:E42" xr:uid="{AB15BE2C-9519-4B47-A3E7-6052686F4E04}">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0"/>
  <sheetViews>
    <sheetView zoomScaleNormal="100" workbookViewId="0">
      <selection activeCell="E20" sqref="E20"/>
    </sheetView>
  </sheetViews>
  <sheetFormatPr baseColWidth="10" defaultColWidth="10.625" defaultRowHeight="15.75" x14ac:dyDescent="0.25"/>
  <cols>
    <col min="1" max="1" width="57.25" customWidth="1"/>
  </cols>
  <sheetData>
    <row r="1" spans="1:3" ht="31.5" x14ac:dyDescent="0.25">
      <c r="A1" s="75" t="s">
        <v>358</v>
      </c>
      <c r="B1" t="s">
        <v>359</v>
      </c>
      <c r="C1" t="s">
        <v>360</v>
      </c>
    </row>
    <row r="3" spans="1:3" x14ac:dyDescent="0.25">
      <c r="A3" s="55" t="s">
        <v>7</v>
      </c>
      <c r="B3">
        <v>45</v>
      </c>
      <c r="C3">
        <v>4</v>
      </c>
    </row>
    <row r="4" spans="1:3" x14ac:dyDescent="0.25">
      <c r="A4" t="s">
        <v>88</v>
      </c>
      <c r="B4">
        <v>120</v>
      </c>
      <c r="C4">
        <v>3</v>
      </c>
    </row>
    <row r="5" spans="1:3" x14ac:dyDescent="0.25">
      <c r="A5" t="s">
        <v>139</v>
      </c>
      <c r="B5">
        <v>45</v>
      </c>
      <c r="C5">
        <v>3</v>
      </c>
    </row>
    <row r="6" spans="1:3" x14ac:dyDescent="0.25">
      <c r="A6" t="s">
        <v>161</v>
      </c>
      <c r="B6">
        <v>45</v>
      </c>
      <c r="C6">
        <v>3</v>
      </c>
    </row>
    <row r="7" spans="1:3" x14ac:dyDescent="0.25">
      <c r="A7" t="s">
        <v>173</v>
      </c>
      <c r="B7">
        <v>45</v>
      </c>
      <c r="C7">
        <v>3</v>
      </c>
    </row>
    <row r="8" spans="1:3" x14ac:dyDescent="0.25">
      <c r="A8" t="s">
        <v>187</v>
      </c>
      <c r="B8">
        <v>45</v>
      </c>
      <c r="C8">
        <v>3</v>
      </c>
    </row>
    <row r="9" spans="1:3" x14ac:dyDescent="0.25">
      <c r="A9" t="s">
        <v>195</v>
      </c>
      <c r="B9">
        <v>45</v>
      </c>
      <c r="C9">
        <v>3</v>
      </c>
    </row>
    <row r="10" spans="1:3" x14ac:dyDescent="0.25">
      <c r="A10" t="s">
        <v>209</v>
      </c>
      <c r="B10">
        <v>45</v>
      </c>
      <c r="C10">
        <v>3</v>
      </c>
    </row>
    <row r="11" spans="1:3" x14ac:dyDescent="0.25">
      <c r="A11" t="s">
        <v>223</v>
      </c>
      <c r="B11">
        <v>45</v>
      </c>
      <c r="C11">
        <v>3</v>
      </c>
    </row>
    <row r="12" spans="1:3" x14ac:dyDescent="0.25">
      <c r="A12" t="s">
        <v>361</v>
      </c>
      <c r="B12">
        <v>45</v>
      </c>
      <c r="C12">
        <v>3</v>
      </c>
    </row>
    <row r="13" spans="1:3" x14ac:dyDescent="0.25">
      <c r="A13" t="s">
        <v>252</v>
      </c>
      <c r="B13">
        <v>45</v>
      </c>
      <c r="C13">
        <v>3</v>
      </c>
    </row>
    <row r="14" spans="1:3" x14ac:dyDescent="0.25">
      <c r="A14" t="s">
        <v>362</v>
      </c>
      <c r="B14">
        <v>45</v>
      </c>
      <c r="C14">
        <v>3</v>
      </c>
    </row>
    <row r="15" spans="1:3" x14ac:dyDescent="0.25">
      <c r="A15" t="s">
        <v>285</v>
      </c>
      <c r="B15">
        <v>45</v>
      </c>
      <c r="C15">
        <v>3</v>
      </c>
    </row>
    <row r="16" spans="1:3" x14ac:dyDescent="0.25">
      <c r="A16" t="s">
        <v>307</v>
      </c>
      <c r="B16">
        <v>45</v>
      </c>
      <c r="C16">
        <v>3</v>
      </c>
    </row>
    <row r="17" spans="1:3" x14ac:dyDescent="0.25">
      <c r="A17" t="s">
        <v>318</v>
      </c>
      <c r="B17">
        <v>45</v>
      </c>
      <c r="C17">
        <v>3</v>
      </c>
    </row>
    <row r="18" spans="1:3" x14ac:dyDescent="0.25">
      <c r="A18" t="s">
        <v>329</v>
      </c>
      <c r="B18">
        <v>90</v>
      </c>
      <c r="C18">
        <v>3</v>
      </c>
    </row>
    <row r="19" spans="1:3" x14ac:dyDescent="0.25">
      <c r="A19" t="s">
        <v>353</v>
      </c>
      <c r="B19">
        <v>90</v>
      </c>
      <c r="C19">
        <v>3</v>
      </c>
    </row>
    <row r="20" spans="1:3" x14ac:dyDescent="0.25">
      <c r="A20" t="s">
        <v>367</v>
      </c>
      <c r="B20">
        <v>45</v>
      </c>
      <c r="C20">
        <v>4</v>
      </c>
    </row>
  </sheetData>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4"/>
  <sheetViews>
    <sheetView zoomScaleNormal="100" workbookViewId="0">
      <selection activeCell="G19" sqref="G19"/>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59</v>
      </c>
      <c r="B1" s="112"/>
      <c r="C1" s="112"/>
      <c r="D1" s="112"/>
      <c r="E1" s="112"/>
      <c r="G1" s="33" t="s">
        <v>60</v>
      </c>
      <c r="H1" s="55" t="s">
        <v>7</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67</v>
      </c>
      <c r="B7" s="111"/>
      <c r="C7" s="111"/>
      <c r="D7" s="111"/>
      <c r="E7" s="61">
        <v>6</v>
      </c>
    </row>
    <row r="8" spans="1:8" s="64" customFormat="1" ht="15" customHeight="1" x14ac:dyDescent="0.25">
      <c r="A8" s="62">
        <v>1</v>
      </c>
      <c r="B8" s="63" t="s">
        <v>68</v>
      </c>
      <c r="C8" s="63" t="s">
        <v>69</v>
      </c>
      <c r="D8" s="63" t="s">
        <v>70</v>
      </c>
      <c r="E8" s="62">
        <v>3</v>
      </c>
    </row>
    <row r="9" spans="1:8" s="64" customFormat="1" ht="15" customHeight="1" x14ac:dyDescent="0.25">
      <c r="A9" s="62">
        <v>2</v>
      </c>
      <c r="B9" s="63" t="s">
        <v>68</v>
      </c>
      <c r="C9" s="63" t="s">
        <v>71</v>
      </c>
      <c r="D9" s="63" t="s">
        <v>72</v>
      </c>
      <c r="E9" s="62">
        <v>3</v>
      </c>
    </row>
    <row r="10" spans="1:8" s="54" customFormat="1" ht="15" customHeight="1" x14ac:dyDescent="0.25">
      <c r="A10" s="111" t="s">
        <v>73</v>
      </c>
      <c r="B10" s="111"/>
      <c r="C10" s="111"/>
      <c r="D10" s="111"/>
      <c r="E10" s="61">
        <v>8</v>
      </c>
    </row>
    <row r="11" spans="1:8" s="64" customFormat="1" ht="15" customHeight="1" x14ac:dyDescent="0.25">
      <c r="A11" s="62">
        <v>3</v>
      </c>
      <c r="B11" s="63" t="s">
        <v>68</v>
      </c>
      <c r="C11" s="63" t="s">
        <v>74</v>
      </c>
      <c r="D11" s="63" t="s">
        <v>73</v>
      </c>
      <c r="E11" s="62">
        <v>8</v>
      </c>
    </row>
    <row r="12" spans="1:8" s="54" customFormat="1" ht="15" customHeight="1" x14ac:dyDescent="0.25">
      <c r="A12" s="111" t="s">
        <v>75</v>
      </c>
      <c r="B12" s="111"/>
      <c r="C12" s="111"/>
      <c r="D12" s="111"/>
      <c r="E12" s="61">
        <v>8</v>
      </c>
    </row>
    <row r="13" spans="1:8" s="64" customFormat="1" ht="15" customHeight="1" x14ac:dyDescent="0.25">
      <c r="A13" s="62">
        <v>4</v>
      </c>
      <c r="B13" s="63" t="s">
        <v>68</v>
      </c>
      <c r="C13" s="63" t="s">
        <v>76</v>
      </c>
      <c r="D13" s="63" t="s">
        <v>75</v>
      </c>
      <c r="E13" s="62">
        <v>8</v>
      </c>
    </row>
    <row r="14" spans="1:8" s="54" customFormat="1" ht="15" customHeight="1" x14ac:dyDescent="0.25">
      <c r="A14" s="111" t="s">
        <v>77</v>
      </c>
      <c r="B14" s="111"/>
      <c r="C14" s="111"/>
      <c r="D14" s="111"/>
      <c r="E14" s="61">
        <v>8</v>
      </c>
    </row>
    <row r="15" spans="1:8" s="64" customFormat="1" ht="15" customHeight="1" x14ac:dyDescent="0.25">
      <c r="A15" s="62">
        <v>5</v>
      </c>
      <c r="B15" s="63" t="s">
        <v>68</v>
      </c>
      <c r="C15" s="63" t="s">
        <v>78</v>
      </c>
      <c r="D15" s="63" t="s">
        <v>79</v>
      </c>
      <c r="E15" s="62">
        <v>8</v>
      </c>
    </row>
    <row r="16" spans="1:8" s="54" customFormat="1" ht="15" customHeight="1" x14ac:dyDescent="0.25">
      <c r="A16" s="111" t="s">
        <v>80</v>
      </c>
      <c r="B16" s="111"/>
      <c r="C16" s="111"/>
      <c r="D16" s="111"/>
      <c r="E16" s="61">
        <v>15</v>
      </c>
    </row>
    <row r="17" spans="1:5" s="64" customFormat="1" ht="15" customHeight="1" x14ac:dyDescent="0.25">
      <c r="A17" s="62">
        <v>6</v>
      </c>
      <c r="B17" s="63" t="s">
        <v>68</v>
      </c>
      <c r="C17" s="63" t="s">
        <v>81</v>
      </c>
      <c r="D17" s="63" t="s">
        <v>82</v>
      </c>
      <c r="E17" s="62">
        <v>5</v>
      </c>
    </row>
    <row r="18" spans="1:5" s="64" customFormat="1" ht="15" customHeight="1" x14ac:dyDescent="0.25">
      <c r="A18" s="62">
        <v>7</v>
      </c>
      <c r="B18" s="63" t="s">
        <v>68</v>
      </c>
      <c r="C18" s="63" t="s">
        <v>83</v>
      </c>
      <c r="D18" s="63" t="s">
        <v>84</v>
      </c>
      <c r="E18" s="62">
        <v>5</v>
      </c>
    </row>
    <row r="19" spans="1:5" s="64" customFormat="1" ht="37.5" customHeight="1" x14ac:dyDescent="0.25">
      <c r="A19" s="62">
        <v>8</v>
      </c>
      <c r="B19" s="63" t="s">
        <v>68</v>
      </c>
      <c r="C19" s="63" t="s">
        <v>85</v>
      </c>
      <c r="D19" s="63" t="s">
        <v>363</v>
      </c>
      <c r="E19" s="62">
        <v>5</v>
      </c>
    </row>
    <row r="20" spans="1:5" s="54" customFormat="1" x14ac:dyDescent="0.25">
      <c r="A20" s="57">
        <v>9</v>
      </c>
      <c r="B20" s="65"/>
      <c r="C20" s="66"/>
      <c r="D20" s="65" t="s">
        <v>86</v>
      </c>
      <c r="E20" s="67"/>
    </row>
    <row r="21" spans="1:5" s="54" customFormat="1" x14ac:dyDescent="0.25">
      <c r="A21" s="57">
        <v>10</v>
      </c>
      <c r="B21" s="65"/>
      <c r="C21" s="66"/>
      <c r="D21" s="65" t="s">
        <v>86</v>
      </c>
      <c r="E21" s="67"/>
    </row>
    <row r="22" spans="1:5" s="54" customFormat="1" x14ac:dyDescent="0.25">
      <c r="A22" s="57">
        <v>11</v>
      </c>
      <c r="B22" s="65"/>
      <c r="C22" s="66"/>
      <c r="D22" s="65" t="s">
        <v>86</v>
      </c>
      <c r="E22" s="67"/>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9"/>
      <c r="B28" s="69"/>
      <c r="C28" s="69"/>
      <c r="D28" s="69"/>
      <c r="E28" s="69"/>
    </row>
    <row r="29" spans="1:5" s="64" customFormat="1" ht="15" customHeight="1" x14ac:dyDescent="0.25">
      <c r="A29" s="70"/>
      <c r="B29" s="70"/>
      <c r="C29" s="70"/>
      <c r="D29" s="70"/>
      <c r="E29" s="70"/>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9"/>
      <c r="B61" s="69"/>
      <c r="C61" s="69"/>
      <c r="D61" s="69"/>
      <c r="E61" s="69"/>
    </row>
    <row r="62" spans="1:5" s="64" customFormat="1" ht="15" customHeight="1" x14ac:dyDescent="0.25">
      <c r="A62" s="70"/>
      <c r="B62" s="70"/>
      <c r="C62" s="70"/>
      <c r="D62" s="70"/>
      <c r="E62" s="70"/>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9"/>
      <c r="B91" s="69"/>
      <c r="C91" s="69"/>
      <c r="D91" s="69"/>
      <c r="E91" s="69"/>
    </row>
    <row r="92" spans="1:5" s="73" customFormat="1" ht="15" customHeight="1" x14ac:dyDescent="0.25">
      <c r="A92" s="74"/>
      <c r="B92" s="74"/>
      <c r="C92" s="74"/>
      <c r="D92" s="74"/>
      <c r="E92" s="74"/>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sheetData>
  <mergeCells count="8">
    <mergeCell ref="A12:D12"/>
    <mergeCell ref="A14:D14"/>
    <mergeCell ref="A16:D16"/>
    <mergeCell ref="A1:E3"/>
    <mergeCell ref="A5:D5"/>
    <mergeCell ref="A6:D6"/>
    <mergeCell ref="A7:D7"/>
    <mergeCell ref="A10:D10"/>
  </mergeCells>
  <dataValidations count="3">
    <dataValidation type="whole" errorStyle="information" allowBlank="1" showInputMessage="1" showErrorMessage="1" sqref="E20:E22" xr:uid="{00000000-0002-0000-0100-000000000000}">
      <formula1>0</formula1>
      <formula2>100</formula2>
    </dataValidation>
    <dataValidation errorStyle="information" allowBlank="1" showInputMessage="1" showErrorMessage="1" sqref="B20:B22" xr:uid="{00000000-0002-0000-0100-000001000000}">
      <formula1>0</formula1>
      <formula2>0</formula2>
    </dataValidation>
    <dataValidation type="whole" errorStyle="information" allowBlank="1" showInputMessage="1" showErrorMessage="1" sqref="C20:C22" xr:uid="{00000000-0002-0000-01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5"/>
  <sheetViews>
    <sheetView topLeftCell="A13"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68" style="53" customWidth="1"/>
    <col min="5" max="5" width="6.375" style="50" customWidth="1"/>
    <col min="6" max="6" width="11" style="53"/>
    <col min="7" max="7" width="14.625" style="53" customWidth="1"/>
    <col min="8" max="16384" width="11" style="53"/>
  </cols>
  <sheetData>
    <row r="1" spans="1:8" s="54" customFormat="1" ht="15" customHeight="1" x14ac:dyDescent="0.25">
      <c r="A1" s="112" t="s">
        <v>87</v>
      </c>
      <c r="B1" s="112"/>
      <c r="C1" s="112"/>
      <c r="D1" s="112"/>
      <c r="E1" s="112"/>
      <c r="G1" s="33" t="s">
        <v>60</v>
      </c>
      <c r="H1" s="55" t="s">
        <v>88</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120</v>
      </c>
    </row>
    <row r="6" spans="1:8" s="54" customFormat="1" ht="15" customHeight="1" x14ac:dyDescent="0.25">
      <c r="A6" s="109" t="s">
        <v>66</v>
      </c>
      <c r="B6" s="109"/>
      <c r="C6" s="109"/>
      <c r="D6" s="109"/>
      <c r="E6" s="60">
        <v>45</v>
      </c>
    </row>
    <row r="7" spans="1:8" s="54" customFormat="1" ht="15" customHeight="1" x14ac:dyDescent="0.25">
      <c r="A7" s="109" t="s">
        <v>89</v>
      </c>
      <c r="B7" s="109"/>
      <c r="C7" s="109"/>
      <c r="D7" s="109"/>
      <c r="E7" s="60">
        <v>12</v>
      </c>
    </row>
    <row r="8" spans="1:8" s="54" customFormat="1" ht="15" customHeight="1" x14ac:dyDescent="0.25">
      <c r="A8" s="111" t="s">
        <v>90</v>
      </c>
      <c r="B8" s="111"/>
      <c r="C8" s="111"/>
      <c r="D8" s="111"/>
      <c r="E8" s="61">
        <v>6</v>
      </c>
    </row>
    <row r="9" spans="1:8" s="64" customFormat="1" ht="15" customHeight="1" x14ac:dyDescent="0.25">
      <c r="A9" s="62">
        <v>1</v>
      </c>
      <c r="B9" s="63" t="s">
        <v>91</v>
      </c>
      <c r="C9" s="63" t="s">
        <v>92</v>
      </c>
      <c r="D9" s="63" t="s">
        <v>93</v>
      </c>
      <c r="E9" s="62">
        <v>6</v>
      </c>
    </row>
    <row r="10" spans="1:8" s="54" customFormat="1" ht="15" customHeight="1" x14ac:dyDescent="0.25">
      <c r="A10" s="111" t="s">
        <v>94</v>
      </c>
      <c r="B10" s="111"/>
      <c r="C10" s="111"/>
      <c r="D10" s="111"/>
      <c r="E10" s="61">
        <v>6</v>
      </c>
    </row>
    <row r="11" spans="1:8" s="64" customFormat="1" ht="15" customHeight="1" x14ac:dyDescent="0.25">
      <c r="A11" s="62">
        <v>2</v>
      </c>
      <c r="B11" s="63" t="s">
        <v>91</v>
      </c>
      <c r="C11" s="63" t="s">
        <v>95</v>
      </c>
      <c r="D11" s="63" t="s">
        <v>96</v>
      </c>
      <c r="E11" s="62">
        <v>6</v>
      </c>
    </row>
    <row r="12" spans="1:8" s="54" customFormat="1" ht="15" customHeight="1" x14ac:dyDescent="0.25">
      <c r="A12" s="109" t="s">
        <v>97</v>
      </c>
      <c r="B12" s="109"/>
      <c r="C12" s="109"/>
      <c r="D12" s="109"/>
      <c r="E12" s="60">
        <v>33</v>
      </c>
    </row>
    <row r="13" spans="1:8" s="54" customFormat="1" ht="15" customHeight="1" x14ac:dyDescent="0.25">
      <c r="A13" s="109" t="s">
        <v>98</v>
      </c>
      <c r="B13" s="109"/>
      <c r="C13" s="109"/>
      <c r="D13" s="109"/>
      <c r="E13" s="60">
        <v>0</v>
      </c>
    </row>
    <row r="14" spans="1:8" s="54" customFormat="1" ht="15" customHeight="1" x14ac:dyDescent="0.25">
      <c r="A14" s="111" t="s">
        <v>99</v>
      </c>
      <c r="B14" s="111"/>
      <c r="C14" s="111"/>
      <c r="D14" s="111"/>
      <c r="E14" s="61">
        <v>9</v>
      </c>
    </row>
    <row r="15" spans="1:8" s="64" customFormat="1" ht="15" customHeight="1" x14ac:dyDescent="0.25">
      <c r="A15" s="62">
        <v>3</v>
      </c>
      <c r="B15" s="63" t="s">
        <v>91</v>
      </c>
      <c r="C15" s="63" t="s">
        <v>100</v>
      </c>
      <c r="D15" s="63" t="s">
        <v>101</v>
      </c>
      <c r="E15" s="62">
        <v>9</v>
      </c>
    </row>
    <row r="16" spans="1:8" s="54" customFormat="1" ht="15" customHeight="1" x14ac:dyDescent="0.25">
      <c r="A16" s="111" t="s">
        <v>102</v>
      </c>
      <c r="B16" s="111"/>
      <c r="C16" s="111"/>
      <c r="D16" s="111"/>
      <c r="E16" s="61">
        <v>9</v>
      </c>
    </row>
    <row r="17" spans="1:5" s="64" customFormat="1" ht="15" customHeight="1" x14ac:dyDescent="0.25">
      <c r="A17" s="62">
        <v>4</v>
      </c>
      <c r="B17" s="63" t="s">
        <v>91</v>
      </c>
      <c r="C17" s="63" t="s">
        <v>103</v>
      </c>
      <c r="D17" s="63" t="s">
        <v>104</v>
      </c>
      <c r="E17" s="62">
        <v>9</v>
      </c>
    </row>
    <row r="18" spans="1:5" s="54" customFormat="1" ht="15" customHeight="1" x14ac:dyDescent="0.25">
      <c r="A18" s="111" t="s">
        <v>105</v>
      </c>
      <c r="B18" s="111"/>
      <c r="C18" s="111"/>
      <c r="D18" s="111"/>
      <c r="E18" s="61">
        <v>15</v>
      </c>
    </row>
    <row r="19" spans="1:5" s="64" customFormat="1" ht="15" customHeight="1" x14ac:dyDescent="0.25">
      <c r="A19" s="62">
        <v>5</v>
      </c>
      <c r="B19" s="63" t="s">
        <v>91</v>
      </c>
      <c r="C19" s="63" t="s">
        <v>106</v>
      </c>
      <c r="D19" s="63" t="s">
        <v>107</v>
      </c>
      <c r="E19" s="62">
        <v>15</v>
      </c>
    </row>
    <row r="20" spans="1:5" s="54" customFormat="1" ht="15" customHeight="1" x14ac:dyDescent="0.25">
      <c r="A20" s="109" t="s">
        <v>108</v>
      </c>
      <c r="B20" s="109"/>
      <c r="C20" s="109"/>
      <c r="D20" s="109"/>
      <c r="E20" s="60">
        <v>0</v>
      </c>
    </row>
    <row r="21" spans="1:5" s="54" customFormat="1" ht="15" customHeight="1" x14ac:dyDescent="0.25">
      <c r="A21" s="111" t="s">
        <v>109</v>
      </c>
      <c r="B21" s="111"/>
      <c r="C21" s="111"/>
      <c r="D21" s="111"/>
      <c r="E21" s="61">
        <v>9</v>
      </c>
    </row>
    <row r="22" spans="1:5" s="64" customFormat="1" ht="15" customHeight="1" x14ac:dyDescent="0.25">
      <c r="A22" s="62">
        <v>6</v>
      </c>
      <c r="B22" s="63" t="s">
        <v>91</v>
      </c>
      <c r="C22" s="63" t="s">
        <v>110</v>
      </c>
      <c r="D22" s="63" t="s">
        <v>111</v>
      </c>
      <c r="E22" s="62">
        <v>9</v>
      </c>
    </row>
    <row r="23" spans="1:5" s="54" customFormat="1" ht="15" customHeight="1" x14ac:dyDescent="0.25">
      <c r="A23" s="111" t="s">
        <v>112</v>
      </c>
      <c r="B23" s="111"/>
      <c r="C23" s="111"/>
      <c r="D23" s="111"/>
      <c r="E23" s="61">
        <v>9</v>
      </c>
    </row>
    <row r="24" spans="1:5" s="64" customFormat="1" ht="15" customHeight="1" x14ac:dyDescent="0.25">
      <c r="A24" s="62">
        <v>7</v>
      </c>
      <c r="B24" s="63" t="s">
        <v>91</v>
      </c>
      <c r="C24" s="63" t="s">
        <v>113</v>
      </c>
      <c r="D24" s="63" t="s">
        <v>114</v>
      </c>
      <c r="E24" s="62">
        <v>9</v>
      </c>
    </row>
    <row r="25" spans="1:5" s="54" customFormat="1" ht="15" customHeight="1" x14ac:dyDescent="0.25">
      <c r="A25" s="111" t="s">
        <v>115</v>
      </c>
      <c r="B25" s="111"/>
      <c r="C25" s="111"/>
      <c r="D25" s="111"/>
      <c r="E25" s="61">
        <v>15</v>
      </c>
    </row>
    <row r="26" spans="1:5" s="64" customFormat="1" ht="15" customHeight="1" x14ac:dyDescent="0.25">
      <c r="A26" s="62">
        <v>8</v>
      </c>
      <c r="B26" s="63" t="s">
        <v>91</v>
      </c>
      <c r="C26" s="63" t="s">
        <v>116</v>
      </c>
      <c r="D26" s="63" t="s">
        <v>117</v>
      </c>
      <c r="E26" s="62">
        <v>15</v>
      </c>
    </row>
    <row r="27" spans="1:5" s="54" customFormat="1" ht="15" customHeight="1" x14ac:dyDescent="0.25">
      <c r="A27" s="109" t="s">
        <v>118</v>
      </c>
      <c r="B27" s="109"/>
      <c r="C27" s="109"/>
      <c r="D27" s="109"/>
      <c r="E27" s="60">
        <v>0</v>
      </c>
    </row>
    <row r="28" spans="1:5" s="54" customFormat="1" ht="15" customHeight="1" x14ac:dyDescent="0.25">
      <c r="A28" s="111" t="s">
        <v>119</v>
      </c>
      <c r="B28" s="111"/>
      <c r="C28" s="111"/>
      <c r="D28" s="111"/>
      <c r="E28" s="61">
        <v>9</v>
      </c>
    </row>
    <row r="29" spans="1:5" s="64" customFormat="1" ht="15" customHeight="1" x14ac:dyDescent="0.25">
      <c r="A29" s="62">
        <v>9</v>
      </c>
      <c r="B29" s="63" t="s">
        <v>91</v>
      </c>
      <c r="C29" s="63" t="s">
        <v>120</v>
      </c>
      <c r="D29" s="63" t="s">
        <v>121</v>
      </c>
      <c r="E29" s="62">
        <v>9</v>
      </c>
    </row>
    <row r="30" spans="1:5" s="54" customFormat="1" ht="15" customHeight="1" x14ac:dyDescent="0.25">
      <c r="A30" s="111" t="s">
        <v>122</v>
      </c>
      <c r="B30" s="111"/>
      <c r="C30" s="111"/>
      <c r="D30" s="111"/>
      <c r="E30" s="61">
        <v>9</v>
      </c>
    </row>
    <row r="31" spans="1:5" s="64" customFormat="1" ht="15" customHeight="1" x14ac:dyDescent="0.25">
      <c r="A31" s="62">
        <v>10</v>
      </c>
      <c r="B31" s="63" t="s">
        <v>91</v>
      </c>
      <c r="C31" s="63" t="s">
        <v>123</v>
      </c>
      <c r="D31" s="63" t="s">
        <v>124</v>
      </c>
      <c r="E31" s="62">
        <v>9</v>
      </c>
    </row>
    <row r="32" spans="1:5" s="54" customFormat="1" ht="15" customHeight="1" x14ac:dyDescent="0.25">
      <c r="A32" s="111" t="s">
        <v>125</v>
      </c>
      <c r="B32" s="111"/>
      <c r="C32" s="111"/>
      <c r="D32" s="111"/>
      <c r="E32" s="61">
        <v>15</v>
      </c>
    </row>
    <row r="33" spans="1:5" s="64" customFormat="1" ht="15" customHeight="1" x14ac:dyDescent="0.25">
      <c r="A33" s="62">
        <v>11</v>
      </c>
      <c r="B33" s="63" t="s">
        <v>91</v>
      </c>
      <c r="C33" s="63" t="s">
        <v>126</v>
      </c>
      <c r="D33" s="63" t="s">
        <v>127</v>
      </c>
      <c r="E33" s="62">
        <v>15</v>
      </c>
    </row>
    <row r="34" spans="1:5" s="54" customFormat="1" ht="15" customHeight="1" x14ac:dyDescent="0.25">
      <c r="A34" s="109" t="s">
        <v>128</v>
      </c>
      <c r="B34" s="109"/>
      <c r="C34" s="109"/>
      <c r="D34" s="109"/>
      <c r="E34" s="60">
        <v>0</v>
      </c>
    </row>
    <row r="35" spans="1:5" s="54" customFormat="1" ht="15" customHeight="1" x14ac:dyDescent="0.25">
      <c r="A35" s="111" t="s">
        <v>129</v>
      </c>
      <c r="B35" s="111"/>
      <c r="C35" s="111"/>
      <c r="D35" s="111"/>
      <c r="E35" s="61">
        <v>9</v>
      </c>
    </row>
    <row r="36" spans="1:5" s="64" customFormat="1" ht="15" customHeight="1" x14ac:dyDescent="0.25">
      <c r="A36" s="62">
        <v>12</v>
      </c>
      <c r="B36" s="63" t="s">
        <v>91</v>
      </c>
      <c r="C36" s="63" t="s">
        <v>130</v>
      </c>
      <c r="D36" s="63" t="s">
        <v>131</v>
      </c>
      <c r="E36" s="62">
        <v>9</v>
      </c>
    </row>
    <row r="37" spans="1:5" s="54" customFormat="1" ht="15" customHeight="1" x14ac:dyDescent="0.25">
      <c r="A37" s="111" t="s">
        <v>132</v>
      </c>
      <c r="B37" s="111"/>
      <c r="C37" s="111"/>
      <c r="D37" s="111"/>
      <c r="E37" s="61">
        <v>9</v>
      </c>
    </row>
    <row r="38" spans="1:5" s="64" customFormat="1" ht="15" customHeight="1" x14ac:dyDescent="0.25">
      <c r="A38" s="62">
        <v>13</v>
      </c>
      <c r="B38" s="63" t="s">
        <v>91</v>
      </c>
      <c r="C38" s="63" t="s">
        <v>133</v>
      </c>
      <c r="D38" s="63" t="s">
        <v>134</v>
      </c>
      <c r="E38" s="62">
        <v>9</v>
      </c>
    </row>
    <row r="39" spans="1:5" s="54" customFormat="1" ht="15" customHeight="1" x14ac:dyDescent="0.25">
      <c r="A39" s="111" t="s">
        <v>135</v>
      </c>
      <c r="B39" s="111"/>
      <c r="C39" s="111"/>
      <c r="D39" s="111"/>
      <c r="E39" s="61">
        <v>15</v>
      </c>
    </row>
    <row r="40" spans="1:5" s="64" customFormat="1" ht="15" customHeight="1" x14ac:dyDescent="0.25">
      <c r="A40" s="62">
        <v>14</v>
      </c>
      <c r="B40" s="63" t="s">
        <v>91</v>
      </c>
      <c r="C40" s="63" t="s">
        <v>136</v>
      </c>
      <c r="D40" s="63" t="s">
        <v>137</v>
      </c>
      <c r="E40" s="62">
        <v>15</v>
      </c>
    </row>
    <row r="41" spans="1:5" s="54" customFormat="1" x14ac:dyDescent="0.25">
      <c r="A41" s="57">
        <v>15</v>
      </c>
      <c r="B41" s="65"/>
      <c r="C41" s="66"/>
      <c r="D41" s="65" t="s">
        <v>86</v>
      </c>
      <c r="E41" s="67"/>
    </row>
    <row r="42" spans="1:5" s="54" customFormat="1" x14ac:dyDescent="0.25">
      <c r="A42" s="57">
        <v>16</v>
      </c>
      <c r="B42" s="65"/>
      <c r="C42" s="66"/>
      <c r="D42" s="65" t="s">
        <v>86</v>
      </c>
      <c r="E42" s="67"/>
    </row>
    <row r="43" spans="1:5" s="54" customFormat="1" x14ac:dyDescent="0.25">
      <c r="A43" s="57">
        <v>17</v>
      </c>
      <c r="B43" s="65"/>
      <c r="C43" s="66"/>
      <c r="D43" s="65" t="s">
        <v>86</v>
      </c>
      <c r="E43" s="67"/>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9"/>
      <c r="B49" s="69"/>
      <c r="C49" s="69"/>
      <c r="D49" s="69"/>
      <c r="E49" s="69"/>
    </row>
    <row r="50" spans="1:5" s="64" customFormat="1" ht="15" customHeight="1" x14ac:dyDescent="0.25">
      <c r="A50" s="70"/>
      <c r="B50" s="70"/>
      <c r="C50" s="70"/>
      <c r="D50" s="70"/>
      <c r="E50" s="70"/>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64" customFormat="1" ht="15" customHeight="1" x14ac:dyDescent="0.25">
      <c r="A73" s="68"/>
      <c r="B73" s="69"/>
      <c r="C73" s="69"/>
      <c r="D73" s="69"/>
      <c r="E73" s="68"/>
    </row>
    <row r="74" spans="1:5" s="64" customFormat="1" ht="15" customHeight="1" x14ac:dyDescent="0.25">
      <c r="A74" s="68"/>
      <c r="B74" s="69"/>
      <c r="C74" s="69"/>
      <c r="D74" s="69"/>
      <c r="E74" s="68"/>
    </row>
    <row r="75" spans="1:5" s="64" customFormat="1" ht="15" customHeight="1" x14ac:dyDescent="0.25">
      <c r="A75" s="68"/>
      <c r="B75" s="69"/>
      <c r="C75" s="69"/>
      <c r="D75" s="69"/>
      <c r="E75" s="68"/>
    </row>
    <row r="76" spans="1:5" s="64" customFormat="1" ht="15" customHeight="1" x14ac:dyDescent="0.25">
      <c r="A76" s="68"/>
      <c r="B76" s="69"/>
      <c r="C76" s="69"/>
      <c r="D76" s="69"/>
      <c r="E76" s="68"/>
    </row>
    <row r="77" spans="1:5" s="64" customFormat="1" ht="15" customHeight="1" x14ac:dyDescent="0.25">
      <c r="A77" s="68"/>
      <c r="B77" s="69"/>
      <c r="C77" s="69"/>
      <c r="D77" s="69"/>
      <c r="E77" s="68"/>
    </row>
    <row r="78" spans="1:5" s="64" customFormat="1" ht="15" customHeight="1" x14ac:dyDescent="0.25">
      <c r="A78" s="68"/>
      <c r="B78" s="69"/>
      <c r="C78" s="69"/>
      <c r="D78" s="69"/>
      <c r="E78" s="68"/>
    </row>
    <row r="79" spans="1:5" s="64" customFormat="1" ht="15" customHeight="1" x14ac:dyDescent="0.25">
      <c r="A79" s="68"/>
      <c r="B79" s="69"/>
      <c r="C79" s="69"/>
      <c r="D79" s="69"/>
      <c r="E79" s="68"/>
    </row>
    <row r="80" spans="1:5" s="64" customFormat="1" ht="15" customHeight="1" x14ac:dyDescent="0.25">
      <c r="A80" s="68"/>
      <c r="B80" s="69"/>
      <c r="C80" s="69"/>
      <c r="D80" s="69"/>
      <c r="E80" s="68"/>
    </row>
    <row r="81" spans="1:5" s="64" customFormat="1" ht="15" customHeight="1" x14ac:dyDescent="0.25">
      <c r="A81" s="68"/>
      <c r="B81" s="69"/>
      <c r="C81" s="69"/>
      <c r="D81" s="69"/>
      <c r="E81" s="68"/>
    </row>
    <row r="82" spans="1:5" s="64" customFormat="1" ht="15" customHeight="1" x14ac:dyDescent="0.25">
      <c r="A82" s="69"/>
      <c r="B82" s="69"/>
      <c r="C82" s="69"/>
      <c r="D82" s="69"/>
      <c r="E82" s="69"/>
    </row>
    <row r="83" spans="1:5" s="64" customFormat="1" ht="15" customHeight="1" x14ac:dyDescent="0.25">
      <c r="A83" s="70"/>
      <c r="B83" s="70"/>
      <c r="C83" s="70"/>
      <c r="D83" s="70"/>
      <c r="E83" s="70"/>
    </row>
    <row r="84" spans="1:5" s="64" customFormat="1" ht="15" customHeight="1" x14ac:dyDescent="0.25">
      <c r="A84" s="68"/>
      <c r="B84" s="69"/>
      <c r="C84" s="69"/>
      <c r="D84" s="69"/>
      <c r="E84" s="68"/>
    </row>
    <row r="85" spans="1:5" s="64" customFormat="1" ht="15" customHeight="1" x14ac:dyDescent="0.25">
      <c r="A85" s="68"/>
      <c r="B85" s="69"/>
      <c r="C85" s="69"/>
      <c r="D85" s="69"/>
      <c r="E85" s="68"/>
    </row>
    <row r="86" spans="1:5" s="64" customFormat="1" ht="15" customHeight="1" x14ac:dyDescent="0.25">
      <c r="A86" s="68"/>
      <c r="B86" s="69"/>
      <c r="C86" s="69"/>
      <c r="D86" s="69"/>
      <c r="E86" s="68"/>
    </row>
    <row r="87" spans="1:5" s="64" customFormat="1" ht="15" customHeight="1" x14ac:dyDescent="0.25">
      <c r="A87" s="68"/>
      <c r="B87" s="69"/>
      <c r="C87" s="69"/>
      <c r="D87" s="69"/>
      <c r="E87" s="68"/>
    </row>
    <row r="88" spans="1:5" s="64" customFormat="1" ht="15" customHeight="1" x14ac:dyDescent="0.25">
      <c r="A88" s="68"/>
      <c r="B88" s="69"/>
      <c r="C88" s="69"/>
      <c r="D88" s="69"/>
      <c r="E88" s="68"/>
    </row>
    <row r="89" spans="1:5" s="64" customFormat="1" ht="15" customHeight="1" x14ac:dyDescent="0.25">
      <c r="A89" s="68"/>
      <c r="B89" s="69"/>
      <c r="C89" s="69"/>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9"/>
      <c r="B112" s="69"/>
      <c r="C112" s="69"/>
      <c r="D112" s="69"/>
      <c r="E112" s="69"/>
    </row>
    <row r="113" spans="1:5" s="73" customFormat="1" ht="15" customHeight="1" x14ac:dyDescent="0.25">
      <c r="A113" s="74"/>
      <c r="B113" s="74"/>
      <c r="C113" s="74"/>
      <c r="D113" s="74"/>
      <c r="E113" s="74"/>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row r="219" spans="1:5" s="73" customFormat="1" ht="15" customHeight="1" x14ac:dyDescent="0.25">
      <c r="A219" s="68"/>
      <c r="B219" s="71"/>
      <c r="C219" s="72"/>
      <c r="D219" s="69"/>
      <c r="E219" s="68"/>
    </row>
    <row r="220" spans="1:5" s="73" customFormat="1" ht="15" customHeight="1" x14ac:dyDescent="0.25">
      <c r="A220" s="68"/>
      <c r="B220" s="71"/>
      <c r="C220" s="72"/>
      <c r="D220" s="69"/>
      <c r="E220" s="68"/>
    </row>
    <row r="221" spans="1:5" s="73" customFormat="1" ht="15" customHeight="1" x14ac:dyDescent="0.25">
      <c r="A221" s="68"/>
      <c r="B221" s="71"/>
      <c r="C221" s="72"/>
      <c r="D221" s="69"/>
      <c r="E221" s="68"/>
    </row>
    <row r="222" spans="1:5" s="73" customFormat="1" ht="15" customHeight="1" x14ac:dyDescent="0.25">
      <c r="A222" s="68"/>
      <c r="B222" s="71"/>
      <c r="C222" s="72"/>
      <c r="D222" s="69"/>
      <c r="E222" s="68"/>
    </row>
    <row r="223" spans="1:5" s="73" customFormat="1" ht="15" customHeight="1" x14ac:dyDescent="0.25">
      <c r="A223" s="68"/>
      <c r="B223" s="71"/>
      <c r="C223" s="72"/>
      <c r="D223" s="69"/>
      <c r="E223" s="68"/>
    </row>
    <row r="224" spans="1:5" s="73" customFormat="1" ht="15" customHeight="1" x14ac:dyDescent="0.25">
      <c r="A224" s="68"/>
      <c r="B224" s="71"/>
      <c r="C224" s="72"/>
      <c r="D224" s="69"/>
      <c r="E224" s="68"/>
    </row>
    <row r="225" spans="1:5" s="73" customFormat="1" ht="15" customHeight="1" x14ac:dyDescent="0.25">
      <c r="A225" s="68"/>
      <c r="B225" s="71"/>
      <c r="C225" s="72"/>
      <c r="D225" s="69"/>
      <c r="E225" s="68"/>
    </row>
    <row r="226" spans="1:5" s="73" customFormat="1" ht="15" customHeight="1" x14ac:dyDescent="0.25">
      <c r="A226" s="68"/>
      <c r="B226" s="71"/>
      <c r="C226" s="72"/>
      <c r="D226" s="69"/>
      <c r="E226" s="68"/>
    </row>
    <row r="227" spans="1:5" s="73" customFormat="1" ht="15" customHeight="1" x14ac:dyDescent="0.25">
      <c r="A227" s="68"/>
      <c r="B227" s="71"/>
      <c r="C227" s="72"/>
      <c r="D227" s="69"/>
      <c r="E227" s="68"/>
    </row>
    <row r="228" spans="1:5" s="73" customFormat="1" ht="15" customHeight="1" x14ac:dyDescent="0.25">
      <c r="A228" s="68"/>
      <c r="B228" s="71"/>
      <c r="C228" s="72"/>
      <c r="D228" s="69"/>
      <c r="E228" s="68"/>
    </row>
    <row r="229" spans="1:5" s="73" customFormat="1" ht="15" customHeight="1" x14ac:dyDescent="0.25">
      <c r="A229" s="68"/>
      <c r="B229" s="71"/>
      <c r="C229" s="72"/>
      <c r="D229" s="69"/>
      <c r="E229" s="68"/>
    </row>
    <row r="230" spans="1:5" s="73" customFormat="1" ht="15" customHeight="1" x14ac:dyDescent="0.25">
      <c r="A230" s="68"/>
      <c r="B230" s="71"/>
      <c r="C230" s="72"/>
      <c r="D230" s="69"/>
      <c r="E230" s="68"/>
    </row>
    <row r="231" spans="1:5" s="73" customFormat="1" ht="15" customHeight="1" x14ac:dyDescent="0.25">
      <c r="A231" s="68"/>
      <c r="B231" s="71"/>
      <c r="C231" s="72"/>
      <c r="D231" s="69"/>
      <c r="E231" s="68"/>
    </row>
    <row r="232" spans="1:5" s="73" customFormat="1" ht="15" customHeight="1" x14ac:dyDescent="0.25">
      <c r="A232" s="68"/>
      <c r="B232" s="71"/>
      <c r="C232" s="72"/>
      <c r="D232" s="69"/>
      <c r="E232" s="68"/>
    </row>
    <row r="233" spans="1:5" s="73" customFormat="1" ht="15" customHeight="1" x14ac:dyDescent="0.25">
      <c r="A233" s="68"/>
      <c r="B233" s="71"/>
      <c r="C233" s="72"/>
      <c r="D233" s="69"/>
      <c r="E233" s="68"/>
    </row>
    <row r="234" spans="1:5" s="73" customFormat="1" ht="15" customHeight="1" x14ac:dyDescent="0.25">
      <c r="A234" s="68"/>
      <c r="B234" s="71"/>
      <c r="C234" s="72"/>
      <c r="D234" s="69"/>
      <c r="E234" s="68"/>
    </row>
    <row r="235" spans="1:5" s="73" customFormat="1" ht="15" customHeight="1" x14ac:dyDescent="0.25">
      <c r="A235" s="68"/>
      <c r="B235" s="71"/>
      <c r="C235" s="72"/>
      <c r="D235" s="69"/>
      <c r="E235" s="68"/>
    </row>
  </sheetData>
  <mergeCells count="23">
    <mergeCell ref="A1:E3"/>
    <mergeCell ref="A5:D5"/>
    <mergeCell ref="A6:D6"/>
    <mergeCell ref="A7:D7"/>
    <mergeCell ref="A8:D8"/>
    <mergeCell ref="A10:D10"/>
    <mergeCell ref="A12:D12"/>
    <mergeCell ref="A13:D13"/>
    <mergeCell ref="A14:D14"/>
    <mergeCell ref="A16:D16"/>
    <mergeCell ref="A18:D18"/>
    <mergeCell ref="A20:D20"/>
    <mergeCell ref="A21:D21"/>
    <mergeCell ref="A23:D23"/>
    <mergeCell ref="A25:D25"/>
    <mergeCell ref="A35:D35"/>
    <mergeCell ref="A37:D37"/>
    <mergeCell ref="A39:D39"/>
    <mergeCell ref="A27:D27"/>
    <mergeCell ref="A28:D28"/>
    <mergeCell ref="A30:D30"/>
    <mergeCell ref="A32:D32"/>
    <mergeCell ref="A34:D34"/>
  </mergeCells>
  <dataValidations count="3">
    <dataValidation type="whole" errorStyle="information" allowBlank="1" showInputMessage="1" showErrorMessage="1" sqref="E41:E43" xr:uid="{00000000-0002-0000-0200-000000000000}">
      <formula1>0</formula1>
      <formula2>100</formula2>
    </dataValidation>
    <dataValidation errorStyle="information" allowBlank="1" showInputMessage="1" showErrorMessage="1" sqref="B41:B43" xr:uid="{00000000-0002-0000-0200-000001000000}">
      <formula1>0</formula1>
      <formula2>0</formula2>
    </dataValidation>
    <dataValidation type="whole" errorStyle="information" allowBlank="1" showInputMessage="1" showErrorMessage="1" sqref="C41:C43" xr:uid="{00000000-0002-0000-02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8"/>
  <sheetViews>
    <sheetView zoomScaleNormal="100" workbookViewId="0">
      <selection activeCell="D16" sqref="D16"/>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138</v>
      </c>
      <c r="B1" s="112"/>
      <c r="C1" s="112"/>
      <c r="D1" s="112"/>
      <c r="E1" s="112"/>
      <c r="G1" s="33" t="s">
        <v>60</v>
      </c>
      <c r="H1" s="55" t="s">
        <v>139</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09" t="s">
        <v>89</v>
      </c>
      <c r="B7" s="109"/>
      <c r="C7" s="109"/>
      <c r="D7" s="109"/>
      <c r="E7" s="60">
        <v>30</v>
      </c>
    </row>
    <row r="8" spans="1:8" s="54" customFormat="1" ht="15" customHeight="1" x14ac:dyDescent="0.25">
      <c r="A8" s="111" t="s">
        <v>140</v>
      </c>
      <c r="B8" s="111"/>
      <c r="C8" s="111"/>
      <c r="D8" s="111"/>
      <c r="E8" s="61">
        <v>8</v>
      </c>
    </row>
    <row r="9" spans="1:8" s="64" customFormat="1" ht="15" customHeight="1" x14ac:dyDescent="0.25">
      <c r="A9" s="62">
        <v>1</v>
      </c>
      <c r="B9" s="63" t="s">
        <v>141</v>
      </c>
      <c r="C9" s="63" t="s">
        <v>142</v>
      </c>
      <c r="D9" s="63" t="s">
        <v>143</v>
      </c>
      <c r="E9" s="62">
        <v>8</v>
      </c>
    </row>
    <row r="10" spans="1:8" s="54" customFormat="1" ht="15" customHeight="1" x14ac:dyDescent="0.25">
      <c r="A10" s="111" t="s">
        <v>144</v>
      </c>
      <c r="B10" s="111"/>
      <c r="C10" s="111"/>
      <c r="D10" s="111"/>
      <c r="E10" s="61">
        <v>8</v>
      </c>
    </row>
    <row r="11" spans="1:8" s="64" customFormat="1" ht="15" customHeight="1" x14ac:dyDescent="0.25">
      <c r="A11" s="62">
        <v>2</v>
      </c>
      <c r="B11" s="63" t="s">
        <v>141</v>
      </c>
      <c r="C11" s="63" t="s">
        <v>145</v>
      </c>
      <c r="D11" s="63" t="s">
        <v>146</v>
      </c>
      <c r="E11" s="62">
        <v>8</v>
      </c>
    </row>
    <row r="12" spans="1:8" s="54" customFormat="1" ht="15" customHeight="1" x14ac:dyDescent="0.25">
      <c r="A12" s="111" t="s">
        <v>147</v>
      </c>
      <c r="B12" s="111"/>
      <c r="C12" s="111"/>
      <c r="D12" s="111"/>
      <c r="E12" s="61">
        <v>8</v>
      </c>
    </row>
    <row r="13" spans="1:8" s="64" customFormat="1" ht="15" customHeight="1" x14ac:dyDescent="0.25">
      <c r="A13" s="62">
        <v>3</v>
      </c>
      <c r="B13" s="63" t="s">
        <v>141</v>
      </c>
      <c r="C13" s="63" t="s">
        <v>148</v>
      </c>
      <c r="D13" s="63" t="s">
        <v>149</v>
      </c>
      <c r="E13" s="62">
        <v>8</v>
      </c>
    </row>
    <row r="14" spans="1:8" s="54" customFormat="1" ht="15" customHeight="1" x14ac:dyDescent="0.25">
      <c r="A14" s="111" t="s">
        <v>150</v>
      </c>
      <c r="B14" s="111"/>
      <c r="C14" s="111"/>
      <c r="D14" s="111"/>
      <c r="E14" s="61">
        <v>6</v>
      </c>
    </row>
    <row r="15" spans="1:8" s="64" customFormat="1" ht="15" customHeight="1" x14ac:dyDescent="0.25">
      <c r="A15" s="62">
        <v>4</v>
      </c>
      <c r="B15" s="63" t="s">
        <v>141</v>
      </c>
      <c r="C15" s="63" t="s">
        <v>151</v>
      </c>
      <c r="D15" s="63" t="s">
        <v>364</v>
      </c>
      <c r="E15" s="62">
        <v>3</v>
      </c>
    </row>
    <row r="16" spans="1:8" s="64" customFormat="1" ht="15" customHeight="1" x14ac:dyDescent="0.25">
      <c r="A16" s="62">
        <v>5</v>
      </c>
      <c r="B16" s="63" t="s">
        <v>141</v>
      </c>
      <c r="C16" s="63" t="s">
        <v>152</v>
      </c>
      <c r="D16" s="63" t="s">
        <v>365</v>
      </c>
      <c r="E16" s="62">
        <v>3</v>
      </c>
    </row>
    <row r="17" spans="1:5" s="54" customFormat="1" ht="15" customHeight="1" x14ac:dyDescent="0.25">
      <c r="A17" s="109" t="s">
        <v>97</v>
      </c>
      <c r="B17" s="109"/>
      <c r="C17" s="109"/>
      <c r="D17" s="109"/>
      <c r="E17" s="60">
        <v>15</v>
      </c>
    </row>
    <row r="18" spans="1:5" s="54" customFormat="1" ht="15" customHeight="1" x14ac:dyDescent="0.25">
      <c r="A18" s="111" t="s">
        <v>153</v>
      </c>
      <c r="B18" s="111" t="s">
        <v>141</v>
      </c>
      <c r="C18" s="111" t="s">
        <v>81</v>
      </c>
      <c r="D18" s="111" t="s">
        <v>82</v>
      </c>
      <c r="E18" s="61">
        <v>15</v>
      </c>
    </row>
    <row r="19" spans="1:5" s="64" customFormat="1" ht="15" customHeight="1" x14ac:dyDescent="0.25">
      <c r="A19" s="62">
        <v>6</v>
      </c>
      <c r="B19" s="63" t="s">
        <v>141</v>
      </c>
      <c r="C19" s="63" t="s">
        <v>154</v>
      </c>
      <c r="D19" s="63" t="s">
        <v>155</v>
      </c>
      <c r="E19" s="62">
        <v>15</v>
      </c>
    </row>
    <row r="20" spans="1:5" s="54" customFormat="1" ht="15" customHeight="1" x14ac:dyDescent="0.25">
      <c r="A20" s="111" t="s">
        <v>156</v>
      </c>
      <c r="B20" s="111"/>
      <c r="C20" s="111"/>
      <c r="D20" s="111"/>
      <c r="E20" s="61">
        <v>15</v>
      </c>
    </row>
    <row r="21" spans="1:5" s="64" customFormat="1" ht="15" customHeight="1" x14ac:dyDescent="0.25">
      <c r="A21" s="62">
        <v>7</v>
      </c>
      <c r="B21" s="63" t="s">
        <v>141</v>
      </c>
      <c r="C21" s="63" t="s">
        <v>157</v>
      </c>
      <c r="D21" s="63" t="s">
        <v>146</v>
      </c>
      <c r="E21" s="62">
        <v>15</v>
      </c>
    </row>
    <row r="22" spans="1:5" s="54" customFormat="1" ht="15" customHeight="1" x14ac:dyDescent="0.25">
      <c r="A22" s="111" t="s">
        <v>158</v>
      </c>
      <c r="B22" s="111"/>
      <c r="C22" s="111"/>
      <c r="D22" s="111"/>
      <c r="E22" s="61">
        <v>15</v>
      </c>
    </row>
    <row r="23" spans="1:5" s="64" customFormat="1" ht="15" customHeight="1" x14ac:dyDescent="0.25">
      <c r="A23" s="62">
        <v>8</v>
      </c>
      <c r="B23" s="63" t="s">
        <v>141</v>
      </c>
      <c r="C23" s="63" t="s">
        <v>159</v>
      </c>
      <c r="D23" s="63" t="s">
        <v>149</v>
      </c>
      <c r="E23" s="62">
        <v>15</v>
      </c>
    </row>
    <row r="24" spans="1:5" s="54" customFormat="1" x14ac:dyDescent="0.25">
      <c r="A24" s="57">
        <v>9</v>
      </c>
      <c r="B24" s="65"/>
      <c r="C24" s="66"/>
      <c r="D24" s="65" t="s">
        <v>86</v>
      </c>
      <c r="E24" s="67"/>
    </row>
    <row r="25" spans="1:5" s="54" customFormat="1" x14ac:dyDescent="0.25">
      <c r="A25" s="57">
        <v>10</v>
      </c>
      <c r="B25" s="65"/>
      <c r="C25" s="66"/>
      <c r="D25" s="65" t="s">
        <v>86</v>
      </c>
      <c r="E25" s="67"/>
    </row>
    <row r="26" spans="1:5" s="54" customFormat="1" x14ac:dyDescent="0.25">
      <c r="A26" s="57">
        <v>11</v>
      </c>
      <c r="B26" s="65"/>
      <c r="C26" s="66"/>
      <c r="D26" s="65" t="s">
        <v>86</v>
      </c>
      <c r="E26" s="67"/>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9"/>
      <c r="B32" s="69"/>
      <c r="C32" s="69"/>
      <c r="D32" s="69"/>
      <c r="E32" s="69"/>
    </row>
    <row r="33" spans="1:5" s="64" customFormat="1" ht="15" customHeight="1" x14ac:dyDescent="0.25">
      <c r="A33" s="70"/>
      <c r="B33" s="70"/>
      <c r="C33" s="70"/>
      <c r="D33" s="70"/>
      <c r="E33" s="70"/>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9"/>
      <c r="B65" s="69"/>
      <c r="C65" s="69"/>
      <c r="D65" s="69"/>
      <c r="E65" s="69"/>
    </row>
    <row r="66" spans="1:5" s="64" customFormat="1" ht="15" customHeight="1" x14ac:dyDescent="0.25">
      <c r="A66" s="70"/>
      <c r="B66" s="70"/>
      <c r="C66" s="70"/>
      <c r="D66" s="70"/>
      <c r="E66" s="70"/>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9"/>
      <c r="B95" s="69"/>
      <c r="C95" s="69"/>
      <c r="D95" s="69"/>
      <c r="E95" s="69"/>
    </row>
    <row r="96" spans="1:5" s="73" customFormat="1" ht="15" customHeight="1" x14ac:dyDescent="0.25">
      <c r="A96" s="74"/>
      <c r="B96" s="74"/>
      <c r="C96" s="74"/>
      <c r="D96" s="74"/>
      <c r="E96" s="74"/>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sheetData>
  <mergeCells count="12">
    <mergeCell ref="A1:E3"/>
    <mergeCell ref="A5:D5"/>
    <mergeCell ref="A6:D6"/>
    <mergeCell ref="A7:D7"/>
    <mergeCell ref="A8:D8"/>
    <mergeCell ref="A20:D20"/>
    <mergeCell ref="A22:D22"/>
    <mergeCell ref="A10:D10"/>
    <mergeCell ref="A12:D12"/>
    <mergeCell ref="A14:D14"/>
    <mergeCell ref="A17:D17"/>
    <mergeCell ref="A18:D18"/>
  </mergeCells>
  <dataValidations count="3">
    <dataValidation type="whole" errorStyle="information" allowBlank="1" showInputMessage="1" showErrorMessage="1" sqref="E24:E26" xr:uid="{00000000-0002-0000-0300-000000000000}">
      <formula1>0</formula1>
      <formula2>100</formula2>
    </dataValidation>
    <dataValidation errorStyle="information" allowBlank="1" showInputMessage="1" showErrorMessage="1" sqref="B24:B26" xr:uid="{00000000-0002-0000-0300-000001000000}">
      <formula1>0</formula1>
      <formula2>0</formula2>
    </dataValidation>
    <dataValidation type="whole" errorStyle="information" allowBlank="1" showInputMessage="1" showErrorMessage="1" sqref="C24:C26" xr:uid="{00000000-0002-0000-03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7"/>
  <sheetViews>
    <sheetView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160</v>
      </c>
      <c r="B1" s="112"/>
      <c r="C1" s="112"/>
      <c r="D1" s="112"/>
      <c r="E1" s="112"/>
      <c r="G1" s="33" t="s">
        <v>60</v>
      </c>
      <c r="H1" s="55" t="s">
        <v>161</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162</v>
      </c>
      <c r="B7" s="111"/>
      <c r="C7" s="111"/>
      <c r="D7" s="111"/>
      <c r="E7" s="61">
        <v>15</v>
      </c>
    </row>
    <row r="8" spans="1:8" s="64" customFormat="1" ht="15" customHeight="1" x14ac:dyDescent="0.25">
      <c r="A8" s="62">
        <v>1</v>
      </c>
      <c r="B8" s="63" t="s">
        <v>163</v>
      </c>
      <c r="C8" s="63" t="s">
        <v>164</v>
      </c>
      <c r="D8" s="63" t="s">
        <v>165</v>
      </c>
      <c r="E8" s="62">
        <v>15</v>
      </c>
    </row>
    <row r="9" spans="1:8" s="54" customFormat="1" ht="15" customHeight="1" x14ac:dyDescent="0.25">
      <c r="A9" s="111" t="s">
        <v>166</v>
      </c>
      <c r="B9" s="111"/>
      <c r="C9" s="111"/>
      <c r="D9" s="111"/>
      <c r="E9" s="61">
        <v>15</v>
      </c>
    </row>
    <row r="10" spans="1:8" s="64" customFormat="1" ht="15" customHeight="1" x14ac:dyDescent="0.25">
      <c r="A10" s="62">
        <v>2</v>
      </c>
      <c r="B10" s="63" t="s">
        <v>163</v>
      </c>
      <c r="C10" s="63" t="s">
        <v>167</v>
      </c>
      <c r="D10" s="63" t="s">
        <v>168</v>
      </c>
      <c r="E10" s="62">
        <v>15</v>
      </c>
    </row>
    <row r="11" spans="1:8" s="54" customFormat="1" ht="15" customHeight="1" x14ac:dyDescent="0.25">
      <c r="A11" s="111" t="s">
        <v>169</v>
      </c>
      <c r="B11" s="111"/>
      <c r="C11" s="111"/>
      <c r="D11" s="111"/>
      <c r="E11" s="61">
        <v>15</v>
      </c>
    </row>
    <row r="12" spans="1:8" s="64" customFormat="1" ht="15" customHeight="1" x14ac:dyDescent="0.25">
      <c r="A12" s="62">
        <v>3</v>
      </c>
      <c r="B12" s="63" t="s">
        <v>163</v>
      </c>
      <c r="C12" s="63" t="s">
        <v>170</v>
      </c>
      <c r="D12" s="63" t="s">
        <v>171</v>
      </c>
      <c r="E12" s="62">
        <v>15</v>
      </c>
    </row>
    <row r="13" spans="1:8" s="54" customFormat="1" x14ac:dyDescent="0.25">
      <c r="A13" s="57">
        <v>4</v>
      </c>
      <c r="B13" s="65"/>
      <c r="C13" s="66"/>
      <c r="D13" s="65" t="s">
        <v>86</v>
      </c>
      <c r="E13" s="67"/>
    </row>
    <row r="14" spans="1:8" s="54" customFormat="1" x14ac:dyDescent="0.25">
      <c r="A14" s="57">
        <v>5</v>
      </c>
      <c r="B14" s="65"/>
      <c r="C14" s="66"/>
      <c r="D14" s="65" t="s">
        <v>86</v>
      </c>
      <c r="E14" s="67"/>
    </row>
    <row r="15" spans="1:8" s="54" customFormat="1" x14ac:dyDescent="0.25">
      <c r="A15" s="57">
        <v>6</v>
      </c>
      <c r="B15" s="65"/>
      <c r="C15" s="66"/>
      <c r="D15" s="65" t="s">
        <v>86</v>
      </c>
      <c r="E15" s="67"/>
    </row>
    <row r="16" spans="1:8" s="64" customFormat="1" ht="15" customHeight="1" x14ac:dyDescent="0.25">
      <c r="A16" s="68"/>
      <c r="B16" s="69"/>
      <c r="C16" s="69"/>
      <c r="D16" s="69"/>
      <c r="E16" s="68"/>
    </row>
    <row r="17" spans="1:5" s="64" customFormat="1" ht="15" customHeight="1" x14ac:dyDescent="0.25">
      <c r="A17" s="68"/>
      <c r="B17" s="69"/>
      <c r="C17" s="69"/>
      <c r="D17" s="69"/>
      <c r="E17" s="68"/>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9"/>
      <c r="B21" s="69"/>
      <c r="C21" s="69"/>
      <c r="D21" s="69"/>
      <c r="E21" s="69"/>
    </row>
    <row r="22" spans="1:5" s="64" customFormat="1" ht="15" customHeight="1" x14ac:dyDescent="0.25">
      <c r="A22" s="70"/>
      <c r="B22" s="70"/>
      <c r="C22" s="70"/>
      <c r="D22" s="70"/>
      <c r="E22" s="70"/>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9"/>
      <c r="B54" s="69"/>
      <c r="C54" s="69"/>
      <c r="D54" s="69"/>
      <c r="E54" s="69"/>
    </row>
    <row r="55" spans="1:5" s="64" customFormat="1" ht="15" customHeight="1" x14ac:dyDescent="0.25">
      <c r="A55" s="70"/>
      <c r="B55" s="70"/>
      <c r="C55" s="70"/>
      <c r="D55" s="70"/>
      <c r="E55" s="70"/>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73" customFormat="1" ht="15" customHeight="1" x14ac:dyDescent="0.25">
      <c r="A62" s="68"/>
      <c r="B62" s="71"/>
      <c r="C62" s="72"/>
      <c r="D62" s="69"/>
      <c r="E62" s="68"/>
    </row>
    <row r="63" spans="1:5" s="73" customFormat="1" ht="15" customHeight="1" x14ac:dyDescent="0.25">
      <c r="A63" s="68"/>
      <c r="B63" s="71"/>
      <c r="C63" s="72"/>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9"/>
      <c r="B84" s="69"/>
      <c r="C84" s="69"/>
      <c r="D84" s="69"/>
      <c r="E84" s="69"/>
    </row>
    <row r="85" spans="1:5" s="73" customFormat="1" ht="15" customHeight="1" x14ac:dyDescent="0.25">
      <c r="A85" s="74"/>
      <c r="B85" s="74"/>
      <c r="C85" s="74"/>
      <c r="D85" s="74"/>
      <c r="E85" s="74"/>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sheetData>
  <mergeCells count="6">
    <mergeCell ref="A11:D11"/>
    <mergeCell ref="A1:E3"/>
    <mergeCell ref="A5:D5"/>
    <mergeCell ref="A6:D6"/>
    <mergeCell ref="A7:D7"/>
    <mergeCell ref="A9:D9"/>
  </mergeCells>
  <dataValidations count="3">
    <dataValidation type="whole" errorStyle="information" allowBlank="1" showInputMessage="1" showErrorMessage="1" sqref="E13:E15" xr:uid="{00000000-0002-0000-0400-000000000000}">
      <formula1>0</formula1>
      <formula2>100</formula2>
    </dataValidation>
    <dataValidation errorStyle="information" allowBlank="1" showInputMessage="1" showErrorMessage="1" sqref="B13:B15" xr:uid="{00000000-0002-0000-0400-000001000000}">
      <formula1>0</formula1>
      <formula2>0</formula2>
    </dataValidation>
    <dataValidation type="whole" errorStyle="information" allowBlank="1" showInputMessage="1" showErrorMessage="1" sqref="C13:C15" xr:uid="{00000000-0002-0000-04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1"/>
  <sheetViews>
    <sheetView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172</v>
      </c>
      <c r="B1" s="112"/>
      <c r="C1" s="112"/>
      <c r="D1" s="112"/>
      <c r="E1" s="112"/>
      <c r="G1" s="33" t="s">
        <v>60</v>
      </c>
      <c r="H1" s="55" t="s">
        <v>173</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174</v>
      </c>
      <c r="B6" s="109"/>
      <c r="C6" s="109"/>
      <c r="D6" s="109"/>
      <c r="E6" s="60">
        <v>45</v>
      </c>
    </row>
    <row r="7" spans="1:8" s="54" customFormat="1" ht="15" customHeight="1" x14ac:dyDescent="0.25">
      <c r="A7" s="111" t="s">
        <v>175</v>
      </c>
      <c r="B7" s="111"/>
      <c r="C7" s="111"/>
      <c r="D7" s="111"/>
      <c r="E7" s="61">
        <v>7</v>
      </c>
    </row>
    <row r="8" spans="1:8" s="64" customFormat="1" ht="15" customHeight="1" x14ac:dyDescent="0.25">
      <c r="A8" s="62">
        <v>1</v>
      </c>
      <c r="B8" s="63" t="s">
        <v>176</v>
      </c>
      <c r="C8" s="63" t="s">
        <v>177</v>
      </c>
      <c r="D8" s="63" t="s">
        <v>175</v>
      </c>
      <c r="E8" s="62">
        <v>7</v>
      </c>
    </row>
    <row r="9" spans="1:8" s="54" customFormat="1" ht="15" customHeight="1" x14ac:dyDescent="0.25">
      <c r="A9" s="111" t="s">
        <v>178</v>
      </c>
      <c r="B9" s="111"/>
      <c r="C9" s="111"/>
      <c r="D9" s="111"/>
      <c r="E9" s="61">
        <v>8</v>
      </c>
    </row>
    <row r="10" spans="1:8" s="64" customFormat="1" ht="15" customHeight="1" x14ac:dyDescent="0.25">
      <c r="A10" s="62">
        <v>2</v>
      </c>
      <c r="B10" s="63" t="s">
        <v>176</v>
      </c>
      <c r="C10" s="63" t="s">
        <v>179</v>
      </c>
      <c r="D10" s="63" t="s">
        <v>178</v>
      </c>
      <c r="E10" s="62">
        <v>8</v>
      </c>
    </row>
    <row r="11" spans="1:8" s="54" customFormat="1" ht="15" customHeight="1" x14ac:dyDescent="0.25">
      <c r="A11" s="111" t="s">
        <v>180</v>
      </c>
      <c r="B11" s="111"/>
      <c r="C11" s="111"/>
      <c r="D11" s="111"/>
      <c r="E11" s="61">
        <v>6</v>
      </c>
    </row>
    <row r="12" spans="1:8" s="64" customFormat="1" ht="15" customHeight="1" x14ac:dyDescent="0.25">
      <c r="A12" s="62">
        <v>3</v>
      </c>
      <c r="B12" s="63" t="s">
        <v>176</v>
      </c>
      <c r="C12" s="63" t="s">
        <v>181</v>
      </c>
      <c r="D12" s="63" t="s">
        <v>180</v>
      </c>
      <c r="E12" s="62">
        <v>6</v>
      </c>
    </row>
    <row r="13" spans="1:8" s="54" customFormat="1" ht="15" customHeight="1" x14ac:dyDescent="0.25">
      <c r="A13" s="111" t="s">
        <v>182</v>
      </c>
      <c r="B13" s="111"/>
      <c r="C13" s="111"/>
      <c r="D13" s="111"/>
      <c r="E13" s="61">
        <v>9</v>
      </c>
    </row>
    <row r="14" spans="1:8" s="64" customFormat="1" ht="15" customHeight="1" x14ac:dyDescent="0.25">
      <c r="A14" s="62">
        <v>4</v>
      </c>
      <c r="B14" s="63" t="s">
        <v>176</v>
      </c>
      <c r="C14" s="63" t="s">
        <v>183</v>
      </c>
      <c r="D14" s="63" t="s">
        <v>182</v>
      </c>
      <c r="E14" s="62">
        <v>9</v>
      </c>
    </row>
    <row r="15" spans="1:8" s="54" customFormat="1" ht="15" customHeight="1" x14ac:dyDescent="0.25">
      <c r="A15" s="111" t="s">
        <v>184</v>
      </c>
      <c r="B15" s="111"/>
      <c r="C15" s="111"/>
      <c r="D15" s="111"/>
      <c r="E15" s="61">
        <v>9</v>
      </c>
    </row>
    <row r="16" spans="1:8" s="64" customFormat="1" ht="15" customHeight="1" x14ac:dyDescent="0.25">
      <c r="A16" s="62">
        <v>5</v>
      </c>
      <c r="B16" s="63" t="s">
        <v>176</v>
      </c>
      <c r="C16" s="63" t="s">
        <v>185</v>
      </c>
      <c r="D16" s="63" t="s">
        <v>184</v>
      </c>
      <c r="E16" s="62">
        <v>9</v>
      </c>
    </row>
    <row r="17" spans="1:5" s="54" customFormat="1" x14ac:dyDescent="0.25">
      <c r="A17" s="57">
        <v>6</v>
      </c>
      <c r="B17" s="65"/>
      <c r="C17" s="66"/>
      <c r="D17" s="65" t="s">
        <v>86</v>
      </c>
      <c r="E17" s="67"/>
    </row>
    <row r="18" spans="1:5" s="54" customFormat="1" x14ac:dyDescent="0.25">
      <c r="A18" s="57">
        <v>7</v>
      </c>
      <c r="B18" s="65"/>
      <c r="C18" s="66"/>
      <c r="D18" s="65" t="s">
        <v>86</v>
      </c>
      <c r="E18" s="67"/>
    </row>
    <row r="19" spans="1:5" s="54" customFormat="1" x14ac:dyDescent="0.25">
      <c r="A19" s="57">
        <v>8</v>
      </c>
      <c r="B19" s="65"/>
      <c r="C19" s="66"/>
      <c r="D19" s="65" t="s">
        <v>86</v>
      </c>
      <c r="E19" s="67"/>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9"/>
      <c r="B25" s="69"/>
      <c r="C25" s="69"/>
      <c r="D25" s="69"/>
      <c r="E25" s="69"/>
    </row>
    <row r="26" spans="1:5" s="64" customFormat="1" ht="15" customHeight="1" x14ac:dyDescent="0.25">
      <c r="A26" s="70"/>
      <c r="B26" s="70"/>
      <c r="C26" s="70"/>
      <c r="D26" s="70"/>
      <c r="E26" s="70"/>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9"/>
      <c r="B58" s="69"/>
      <c r="C58" s="69"/>
      <c r="D58" s="69"/>
      <c r="E58" s="69"/>
    </row>
    <row r="59" spans="1:5" s="64" customFormat="1" ht="15" customHeight="1" x14ac:dyDescent="0.25">
      <c r="A59" s="70"/>
      <c r="B59" s="70"/>
      <c r="C59" s="70"/>
      <c r="D59" s="70"/>
      <c r="E59" s="70"/>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9"/>
      <c r="B88" s="69"/>
      <c r="C88" s="69"/>
      <c r="D88" s="69"/>
      <c r="E88" s="69"/>
    </row>
    <row r="89" spans="1:5" s="73" customFormat="1" ht="15" customHeight="1" x14ac:dyDescent="0.25">
      <c r="A89" s="74"/>
      <c r="B89" s="74"/>
      <c r="C89" s="74"/>
      <c r="D89" s="74"/>
      <c r="E89" s="74"/>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sheetData>
  <mergeCells count="8">
    <mergeCell ref="A11:D11"/>
    <mergeCell ref="A13:D13"/>
    <mergeCell ref="A15:D15"/>
    <mergeCell ref="A1:E3"/>
    <mergeCell ref="A5:D5"/>
    <mergeCell ref="A6:D6"/>
    <mergeCell ref="A7:D7"/>
    <mergeCell ref="A9:D9"/>
  </mergeCells>
  <dataValidations count="3">
    <dataValidation type="whole" errorStyle="information" allowBlank="1" showInputMessage="1" showErrorMessage="1" sqref="E17:E19" xr:uid="{00000000-0002-0000-0500-000000000000}">
      <formula1>0</formula1>
      <formula2>100</formula2>
    </dataValidation>
    <dataValidation errorStyle="information" allowBlank="1" showInputMessage="1" showErrorMessage="1" sqref="B17:B19" xr:uid="{00000000-0002-0000-0500-000001000000}">
      <formula1>0</formula1>
      <formula2>0</formula2>
    </dataValidation>
    <dataValidation type="whole" errorStyle="information" allowBlank="1" showInputMessage="1" showErrorMessage="1" sqref="C17:C19" xr:uid="{00000000-0002-0000-05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7"/>
  <sheetViews>
    <sheetView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186</v>
      </c>
      <c r="B1" s="112"/>
      <c r="C1" s="112"/>
      <c r="D1" s="112"/>
      <c r="E1" s="112"/>
      <c r="G1" s="33" t="s">
        <v>60</v>
      </c>
      <c r="H1" s="55" t="s">
        <v>187</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188</v>
      </c>
      <c r="B7" s="111"/>
      <c r="C7" s="111"/>
      <c r="D7" s="111"/>
      <c r="E7" s="61">
        <v>15</v>
      </c>
    </row>
    <row r="8" spans="1:8" s="64" customFormat="1" ht="15" customHeight="1" x14ac:dyDescent="0.25">
      <c r="A8" s="62">
        <v>1</v>
      </c>
      <c r="B8" s="63" t="s">
        <v>176</v>
      </c>
      <c r="C8" s="63" t="s">
        <v>189</v>
      </c>
      <c r="D8" s="63" t="s">
        <v>188</v>
      </c>
      <c r="E8" s="62">
        <v>15</v>
      </c>
    </row>
    <row r="9" spans="1:8" s="54" customFormat="1" ht="15" customHeight="1" x14ac:dyDescent="0.25">
      <c r="A9" s="111" t="s">
        <v>190</v>
      </c>
      <c r="B9" s="111"/>
      <c r="C9" s="111"/>
      <c r="D9" s="111"/>
      <c r="E9" s="61">
        <v>15</v>
      </c>
    </row>
    <row r="10" spans="1:8" s="64" customFormat="1" ht="15" customHeight="1" x14ac:dyDescent="0.25">
      <c r="A10" s="62">
        <v>2</v>
      </c>
      <c r="B10" s="63" t="s">
        <v>176</v>
      </c>
      <c r="C10" s="63" t="s">
        <v>191</v>
      </c>
      <c r="D10" s="63" t="s">
        <v>190</v>
      </c>
      <c r="E10" s="62">
        <v>15</v>
      </c>
    </row>
    <row r="11" spans="1:8" s="54" customFormat="1" ht="15" customHeight="1" x14ac:dyDescent="0.25">
      <c r="A11" s="111" t="s">
        <v>192</v>
      </c>
      <c r="B11" s="111"/>
      <c r="C11" s="111"/>
      <c r="D11" s="111"/>
      <c r="E11" s="61">
        <v>15</v>
      </c>
    </row>
    <row r="12" spans="1:8" s="64" customFormat="1" ht="15" customHeight="1" x14ac:dyDescent="0.25">
      <c r="A12" s="62">
        <v>3</v>
      </c>
      <c r="B12" s="63" t="s">
        <v>176</v>
      </c>
      <c r="C12" s="63" t="s">
        <v>193</v>
      </c>
      <c r="D12" s="63" t="s">
        <v>192</v>
      </c>
      <c r="E12" s="62">
        <v>15</v>
      </c>
    </row>
    <row r="13" spans="1:8" s="54" customFormat="1" x14ac:dyDescent="0.25">
      <c r="A13" s="57">
        <v>4</v>
      </c>
      <c r="B13" s="65"/>
      <c r="C13" s="66"/>
      <c r="D13" s="65" t="s">
        <v>86</v>
      </c>
      <c r="E13" s="67"/>
    </row>
    <row r="14" spans="1:8" s="54" customFormat="1" x14ac:dyDescent="0.25">
      <c r="A14" s="57">
        <v>5</v>
      </c>
      <c r="B14" s="65"/>
      <c r="C14" s="66"/>
      <c r="D14" s="65" t="s">
        <v>86</v>
      </c>
      <c r="E14" s="67"/>
    </row>
    <row r="15" spans="1:8" s="54" customFormat="1" x14ac:dyDescent="0.25">
      <c r="A15" s="57">
        <v>6</v>
      </c>
      <c r="B15" s="65"/>
      <c r="C15" s="66"/>
      <c r="D15" s="65" t="s">
        <v>86</v>
      </c>
      <c r="E15" s="67"/>
    </row>
    <row r="16" spans="1:8" s="64" customFormat="1" ht="15" customHeight="1" x14ac:dyDescent="0.25">
      <c r="A16" s="68"/>
      <c r="B16" s="69"/>
      <c r="C16" s="69"/>
      <c r="D16" s="69"/>
      <c r="E16" s="68"/>
    </row>
    <row r="17" spans="1:5" s="64" customFormat="1" ht="15" customHeight="1" x14ac:dyDescent="0.25">
      <c r="A17" s="68"/>
      <c r="B17" s="69"/>
      <c r="C17" s="69"/>
      <c r="D17" s="69"/>
      <c r="E17" s="68"/>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9"/>
      <c r="B21" s="69"/>
      <c r="C21" s="69"/>
      <c r="D21" s="69"/>
      <c r="E21" s="69"/>
    </row>
    <row r="22" spans="1:5" s="64" customFormat="1" ht="15" customHeight="1" x14ac:dyDescent="0.25">
      <c r="A22" s="70"/>
      <c r="B22" s="70"/>
      <c r="C22" s="70"/>
      <c r="D22" s="70"/>
      <c r="E22" s="70"/>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9"/>
      <c r="B54" s="69"/>
      <c r="C54" s="69"/>
      <c r="D54" s="69"/>
      <c r="E54" s="69"/>
    </row>
    <row r="55" spans="1:5" s="64" customFormat="1" ht="15" customHeight="1" x14ac:dyDescent="0.25">
      <c r="A55" s="70"/>
      <c r="B55" s="70"/>
      <c r="C55" s="70"/>
      <c r="D55" s="70"/>
      <c r="E55" s="70"/>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73" customFormat="1" ht="15" customHeight="1" x14ac:dyDescent="0.25">
      <c r="A62" s="68"/>
      <c r="B62" s="71"/>
      <c r="C62" s="72"/>
      <c r="D62" s="69"/>
      <c r="E62" s="68"/>
    </row>
    <row r="63" spans="1:5" s="73" customFormat="1" ht="15" customHeight="1" x14ac:dyDescent="0.25">
      <c r="A63" s="68"/>
      <c r="B63" s="71"/>
      <c r="C63" s="72"/>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9"/>
      <c r="B84" s="69"/>
      <c r="C84" s="69"/>
      <c r="D84" s="69"/>
      <c r="E84" s="69"/>
    </row>
    <row r="85" spans="1:5" s="73" customFormat="1" ht="15" customHeight="1" x14ac:dyDescent="0.25">
      <c r="A85" s="74"/>
      <c r="B85" s="74"/>
      <c r="C85" s="74"/>
      <c r="D85" s="74"/>
      <c r="E85" s="74"/>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sheetData>
  <mergeCells count="6">
    <mergeCell ref="A11:D11"/>
    <mergeCell ref="A1:E3"/>
    <mergeCell ref="A5:D5"/>
    <mergeCell ref="A6:D6"/>
    <mergeCell ref="A7:D7"/>
    <mergeCell ref="A9:D9"/>
  </mergeCells>
  <dataValidations count="3">
    <dataValidation type="whole" errorStyle="information" allowBlank="1" showInputMessage="1" showErrorMessage="1" sqref="E13:E15" xr:uid="{00000000-0002-0000-0600-000000000000}">
      <formula1>0</formula1>
      <formula2>100</formula2>
    </dataValidation>
    <dataValidation errorStyle="information" allowBlank="1" showInputMessage="1" showErrorMessage="1" sqref="B13:B15" xr:uid="{00000000-0002-0000-0600-000001000000}">
      <formula1>0</formula1>
      <formula2>0</formula2>
    </dataValidation>
    <dataValidation type="whole" errorStyle="information" allowBlank="1" showInputMessage="1" showErrorMessage="1" sqref="C13:C15" xr:uid="{00000000-0002-0000-06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9"/>
  <sheetViews>
    <sheetView zoomScaleNormal="100" workbookViewId="0">
      <selection activeCell="D33" sqref="D33"/>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12" t="s">
        <v>194</v>
      </c>
      <c r="B1" s="112"/>
      <c r="C1" s="112"/>
      <c r="D1" s="112"/>
      <c r="E1" s="112"/>
      <c r="G1" s="33" t="s">
        <v>60</v>
      </c>
      <c r="H1" s="55" t="s">
        <v>195</v>
      </c>
    </row>
    <row r="2" spans="1:8" s="54" customFormat="1" ht="15" customHeight="1" x14ac:dyDescent="0.25">
      <c r="A2" s="112"/>
      <c r="B2" s="112"/>
      <c r="C2" s="112"/>
      <c r="D2" s="112"/>
      <c r="E2" s="112"/>
      <c r="G2" s="33" t="s">
        <v>8</v>
      </c>
      <c r="H2" s="56">
        <v>3</v>
      </c>
    </row>
    <row r="3" spans="1:8" s="54" customFormat="1" ht="15" customHeight="1" x14ac:dyDescent="0.25">
      <c r="A3" s="112"/>
      <c r="B3" s="112"/>
      <c r="C3" s="112"/>
      <c r="D3" s="112"/>
      <c r="E3" s="112"/>
    </row>
    <row r="4" spans="1:8" s="54" customFormat="1" x14ac:dyDescent="0.25">
      <c r="A4" s="57" t="s">
        <v>47</v>
      </c>
      <c r="B4" s="57" t="s">
        <v>61</v>
      </c>
      <c r="C4" s="57" t="s">
        <v>62</v>
      </c>
      <c r="D4" s="58" t="s">
        <v>63</v>
      </c>
      <c r="E4" s="57" t="s">
        <v>64</v>
      </c>
    </row>
    <row r="5" spans="1:8" s="54" customFormat="1" ht="15" customHeight="1" x14ac:dyDescent="0.25">
      <c r="A5" s="113" t="s">
        <v>65</v>
      </c>
      <c r="B5" s="113"/>
      <c r="C5" s="113"/>
      <c r="D5" s="113"/>
      <c r="E5" s="59">
        <v>45</v>
      </c>
    </row>
    <row r="6" spans="1:8" s="54" customFormat="1" ht="15" customHeight="1" x14ac:dyDescent="0.25">
      <c r="A6" s="109" t="s">
        <v>66</v>
      </c>
      <c r="B6" s="109"/>
      <c r="C6" s="109"/>
      <c r="D6" s="109"/>
      <c r="E6" s="60">
        <v>45</v>
      </c>
    </row>
    <row r="7" spans="1:8" s="54" customFormat="1" ht="15" customHeight="1" x14ac:dyDescent="0.25">
      <c r="A7" s="111" t="s">
        <v>196</v>
      </c>
      <c r="B7" s="111"/>
      <c r="C7" s="111"/>
      <c r="D7" s="111"/>
      <c r="E7" s="61">
        <v>8</v>
      </c>
    </row>
    <row r="8" spans="1:8" s="64" customFormat="1" ht="15" customHeight="1" x14ac:dyDescent="0.25">
      <c r="A8" s="62">
        <v>1</v>
      </c>
      <c r="B8" s="63" t="s">
        <v>163</v>
      </c>
      <c r="C8" s="63" t="s">
        <v>197</v>
      </c>
      <c r="D8" s="63" t="s">
        <v>198</v>
      </c>
      <c r="E8" s="62">
        <v>8</v>
      </c>
    </row>
    <row r="9" spans="1:8" s="54" customFormat="1" ht="15" customHeight="1" x14ac:dyDescent="0.25">
      <c r="A9" s="111" t="s">
        <v>199</v>
      </c>
      <c r="B9" s="111"/>
      <c r="C9" s="111"/>
      <c r="D9" s="111"/>
      <c r="E9" s="61">
        <v>11</v>
      </c>
    </row>
    <row r="10" spans="1:8" s="64" customFormat="1" ht="15" customHeight="1" x14ac:dyDescent="0.25">
      <c r="A10" s="62">
        <v>2</v>
      </c>
      <c r="B10" s="63" t="s">
        <v>163</v>
      </c>
      <c r="C10" s="63" t="s">
        <v>200</v>
      </c>
      <c r="D10" s="63" t="s">
        <v>201</v>
      </c>
      <c r="E10" s="62">
        <v>11</v>
      </c>
    </row>
    <row r="11" spans="1:8" s="54" customFormat="1" ht="15" customHeight="1" x14ac:dyDescent="0.25">
      <c r="A11" s="111" t="s">
        <v>202</v>
      </c>
      <c r="B11" s="111"/>
      <c r="C11" s="111"/>
      <c r="D11" s="111"/>
      <c r="E11" s="61">
        <v>9</v>
      </c>
    </row>
    <row r="12" spans="1:8" s="64" customFormat="1" ht="15" customHeight="1" x14ac:dyDescent="0.25">
      <c r="A12" s="62">
        <v>3</v>
      </c>
      <c r="B12" s="63" t="s">
        <v>163</v>
      </c>
      <c r="C12" s="63" t="s">
        <v>203</v>
      </c>
      <c r="D12" s="63" t="s">
        <v>204</v>
      </c>
      <c r="E12" s="62">
        <v>9</v>
      </c>
    </row>
    <row r="13" spans="1:8" s="54" customFormat="1" ht="15" customHeight="1" x14ac:dyDescent="0.25">
      <c r="A13" s="111" t="s">
        <v>205</v>
      </c>
      <c r="B13" s="111"/>
      <c r="C13" s="111"/>
      <c r="D13" s="111"/>
      <c r="E13" s="61">
        <v>17</v>
      </c>
    </row>
    <row r="14" spans="1:8" s="64" customFormat="1" ht="15" customHeight="1" x14ac:dyDescent="0.25">
      <c r="A14" s="62">
        <v>4</v>
      </c>
      <c r="B14" s="63" t="s">
        <v>163</v>
      </c>
      <c r="C14" s="63" t="s">
        <v>206</v>
      </c>
      <c r="D14" s="63" t="s">
        <v>207</v>
      </c>
      <c r="E14" s="62">
        <v>17</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700-000000000000}">
      <formula1>0</formula1>
      <formula2>100</formula2>
    </dataValidation>
    <dataValidation errorStyle="information" allowBlank="1" showInputMessage="1" showErrorMessage="1" sqref="B15:B17" xr:uid="{00000000-0002-0000-0700-000001000000}">
      <formula1>0</formula1>
      <formula2>0</formula2>
    </dataValidation>
    <dataValidation type="whole" errorStyle="information" allowBlank="1" showInputMessage="1" showErrorMessage="1" sqref="C15:C17" xr:uid="{00000000-0002-0000-07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3</vt:i4>
      </vt:variant>
    </vt:vector>
  </HeadingPairs>
  <TitlesOfParts>
    <vt:vector size="23" baseType="lpstr">
      <vt:lpstr>Formular</vt:lpstr>
      <vt:lpstr>Kommunikationswissenschaft</vt:lpstr>
      <vt:lpstr>Spanische Sprache und Kultur</vt:lpstr>
      <vt:lpstr>Philosophie</vt:lpstr>
      <vt:lpstr>Niederlandistik</vt:lpstr>
      <vt:lpstr>Literatur und Medienpraxis</vt:lpstr>
      <vt:lpstr>Geschichtspraxis interkulturell</vt:lpstr>
      <vt:lpstr>Geschichte</vt:lpstr>
      <vt:lpstr>Germanistik Mediävistik</vt:lpstr>
      <vt:lpstr>German Literaturwissenschaft</vt:lpstr>
      <vt:lpstr>German Linguistik</vt:lpstr>
      <vt:lpstr>Französiche Sprache und Kultur</vt:lpstr>
      <vt:lpstr>Deutsch als Fremdsprache</vt:lpstr>
      <vt:lpstr>Christliche Studien</vt:lpstr>
      <vt:lpstr>Angl. Studies-English Ling.</vt:lpstr>
      <vt:lpstr>Angl. Studies-PCS</vt:lpstr>
      <vt:lpstr>Angl. Studies-AMS</vt:lpstr>
      <vt:lpstr>Theorie des Sozialen-Soziologie</vt:lpstr>
      <vt:lpstr>Theorie des Sozialen-Philo</vt:lpstr>
      <vt:lpstr>STG</vt:lpstr>
      <vt:lpstr>Formular!Druckbereich</vt:lpstr>
      <vt:lpstr>Formular!Z_38361E96_C2A6_4991_ACAC_0C359CB3CB75_.wvu.FilterData</vt:lpstr>
      <vt:lpstr>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Sowada, Katja</cp:lastModifiedBy>
  <cp:revision>1</cp:revision>
  <cp:lastPrinted>2016-12-19T15:10:35Z</cp:lastPrinted>
  <dcterms:created xsi:type="dcterms:W3CDTF">2016-03-29T06:28:06Z</dcterms:created>
  <dcterms:modified xsi:type="dcterms:W3CDTF">2025-02-04T05:25:51Z</dcterms:modified>
  <dc:language>de-DE</dc:language>
</cp:coreProperties>
</file>