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V:\Beuge\A_GEIWI\"/>
    </mc:Choice>
  </mc:AlternateContent>
  <xr:revisionPtr revIDLastSave="0" documentId="8_{C69FBF59-D4A5-4328-B299-F8F90D3156C4}" xr6:coauthVersionLast="47" xr6:coauthVersionMax="47" xr10:uidLastSave="{00000000-0000-0000-0000-000000000000}"/>
  <workbookProtection workbookAlgorithmName="SHA-512" workbookHashValue="L9j5aH/L4wTAWLw7qwuh04wb9eNn4WpcjwvLwERBqTd2ZdmKv9cY2Bs198WgSqNMGz6xwJOiw0T/j3YTncIJyQ==" workbookSaltValue="d+jMgWUGDL07nSVvr52tfg==" workbookSpinCount="100000" lockStructure="1"/>
  <bookViews>
    <workbookView xWindow="28680" yWindow="-120" windowWidth="29040" windowHeight="15720" tabRatio="926" xr2:uid="{00000000-000D-0000-FFFF-FFFF00000000}"/>
  </bookViews>
  <sheets>
    <sheet name="Formular" sheetId="1" r:id="rId1"/>
    <sheet name="Kommunikationswissenschaft" sheetId="20" r:id="rId2"/>
    <sheet name="Spanische Sprache und Kultur" sheetId="2" r:id="rId3"/>
    <sheet name="Philosophie" sheetId="3" r:id="rId4"/>
    <sheet name="Niederlandistik" sheetId="4" r:id="rId5"/>
    <sheet name="Literatur und Medienpraxis" sheetId="5" r:id="rId6"/>
    <sheet name="Geschichtspraxis interkulturell" sheetId="6" r:id="rId7"/>
    <sheet name="Geschichte" sheetId="7" r:id="rId8"/>
    <sheet name="Germanistik Mediävistik" sheetId="8" r:id="rId9"/>
    <sheet name="German Literaturwissenschaft" sheetId="9" r:id="rId10"/>
    <sheet name="German Linguistik" sheetId="10" r:id="rId11"/>
    <sheet name="Französiche Sprache und Kultur" sheetId="11" r:id="rId12"/>
    <sheet name="Deutsch als Fremdsprache" sheetId="12" r:id="rId13"/>
    <sheet name="Christliche Studien" sheetId="13" r:id="rId14"/>
    <sheet name="Angl. Studies-English Ling." sheetId="14" r:id="rId15"/>
    <sheet name="Angl. Studies-PCS" sheetId="15" r:id="rId16"/>
    <sheet name="Angl. Studies-AMS" sheetId="16" r:id="rId17"/>
    <sheet name="Anglophone Popular Culture" sheetId="17" r:id="rId18"/>
    <sheet name="Theorie des Sozialen-Philo" sheetId="18" r:id="rId19"/>
    <sheet name="STG" sheetId="19" r:id="rId20"/>
  </sheets>
  <definedNames>
    <definedName name="_xlnm.Print_Area" localSheetId="0">Formular!$B$1:$O$108</definedName>
    <definedName name="Z_38361E96_C2A6_4991_ACAC_0C359CB3CB75_.wvu.FilterData" localSheetId="0">Formular!$B$10:$B$60</definedName>
    <definedName name="Z_38361E96_C2A6_4991_ACAC_0C359CB3CB75_.wvu.PrintArea" localSheetId="0">Formular!$B$1:$O$108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M12" i="1" l="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M11" i="1"/>
  <c r="K11" i="1"/>
  <c r="I11" i="1"/>
  <c r="O7" i="1"/>
  <c r="M58" i="1"/>
  <c r="J60" i="1" s="1"/>
  <c r="L59" i="1" l="1"/>
</calcChain>
</file>

<file path=xl/sharedStrings.xml><?xml version="1.0" encoding="utf-8"?>
<sst xmlns="http://schemas.openxmlformats.org/spreadsheetml/2006/main" count="808" uniqueCount="425">
  <si>
    <t>Antrag auf Anerkennung von Studien- und Prüfungsleistungen</t>
  </si>
  <si>
    <r>
      <rPr>
        <sz val="12"/>
        <color theme="1"/>
        <rFont val="Calibri"/>
        <family val="2"/>
        <charset val="1"/>
      </rPr>
      <t xml:space="preserve">(einzureichen per E-Mail bei </t>
    </r>
    <r>
      <rPr>
        <b/>
        <sz val="12"/>
        <color theme="1"/>
        <rFont val="Calibri"/>
        <family val="2"/>
        <charset val="1"/>
      </rPr>
      <t>der zuständigen Sachbearbeitung im Bereich Prüfungswesen</t>
    </r>
    <r>
      <rPr>
        <sz val="12"/>
        <color theme="1"/>
        <rFont val="Calibri"/>
        <family val="2"/>
        <charset val="1"/>
      </rPr>
      <t xml:space="preserve"> unter Beachtung der Ausschlussfristen)</t>
    </r>
  </si>
  <si>
    <t>Name, Vorname:</t>
  </si>
  <si>
    <t>Anschrift:</t>
  </si>
  <si>
    <t>Telefon, Email:</t>
  </si>
  <si>
    <r>
      <rPr>
        <b/>
        <sz val="12"/>
        <color theme="1"/>
        <rFont val="Calibri"/>
        <family val="2"/>
        <charset val="1"/>
      </rPr>
      <t xml:space="preserve">Matrikelnummer:
</t>
    </r>
    <r>
      <rPr>
        <b/>
        <sz val="8"/>
        <color theme="1"/>
        <rFont val="Calibri"/>
        <family val="2"/>
        <charset val="1"/>
      </rPr>
      <t>(sofern bereits an der UDE immatrikuliert)</t>
    </r>
  </si>
  <si>
    <t>Anrechnung für folgenden
Abschluss/Studiengang:</t>
  </si>
  <si>
    <t>2-Fach Master Spanische Sprache und Kultur</t>
  </si>
  <si>
    <t>Regelstudienzeit:</t>
  </si>
  <si>
    <t>Durch Antragsteller/in auszufüllen!</t>
  </si>
  <si>
    <r>
      <rPr>
        <b/>
        <sz val="12"/>
        <color theme="1"/>
        <rFont val="Calibri"/>
        <family val="2"/>
        <charset val="1"/>
      </rPr>
      <t>Eintrag durch</t>
    </r>
    <r>
      <rPr>
        <sz val="12"/>
        <color theme="1"/>
        <rFont val="Calibri"/>
        <family val="2"/>
        <charset val="1"/>
      </rPr>
      <t xml:space="preserve"> den </t>
    </r>
    <r>
      <rPr>
        <sz val="12"/>
        <color rgb="FFFF0000"/>
        <rFont val="Calibri"/>
        <family val="2"/>
        <charset val="1"/>
      </rPr>
      <t>Prüfungsausschuss / Prüfer/in</t>
    </r>
    <r>
      <rPr>
        <sz val="12"/>
        <color theme="1"/>
        <rFont val="Calibri"/>
        <family val="2"/>
        <charset val="1"/>
      </rPr>
      <t xml:space="preserve"> / </t>
    </r>
    <r>
      <rPr>
        <sz val="12"/>
        <color rgb="FF0070C0"/>
        <rFont val="Calibri"/>
        <family val="2"/>
        <charset val="1"/>
      </rPr>
      <t>Bereich Prüfungswesen</t>
    </r>
  </si>
  <si>
    <t>Bereits abgelegte Prüfungsleistungen</t>
  </si>
  <si>
    <t>Antrag auf Anerkennung</t>
  </si>
  <si>
    <r>
      <rPr>
        <sz val="12"/>
        <color theme="1"/>
        <rFont val="Calibri"/>
        <family val="2"/>
        <charset val="1"/>
      </rPr>
      <t xml:space="preserve">
Titel der </t>
    </r>
    <r>
      <rPr>
        <b/>
        <sz val="12"/>
        <color theme="1"/>
        <rFont val="Calibri"/>
        <family val="2"/>
        <charset val="1"/>
      </rPr>
      <t>bereits
abgelegten</t>
    </r>
    <r>
      <rPr>
        <sz val="12"/>
        <color theme="1"/>
        <rFont val="Calibri"/>
        <family val="2"/>
        <charset val="1"/>
      </rPr>
      <t xml:space="preserve"> Prüfung*</t>
    </r>
    <r>
      <rPr>
        <vertAlign val="superscript"/>
        <sz val="11"/>
        <color theme="1"/>
        <rFont val="Calibri"/>
        <family val="2"/>
        <charset val="1"/>
      </rPr>
      <t xml:space="preserve">1)
</t>
    </r>
    <r>
      <rPr>
        <sz val="6"/>
        <color theme="1"/>
        <rFont val="Calibri"/>
        <family val="2"/>
        <charset val="1"/>
      </rPr>
      <t xml:space="preserve">
</t>
    </r>
    <r>
      <rPr>
        <sz val="8"/>
        <color theme="1"/>
        <rFont val="Calibri"/>
        <family val="2"/>
        <charset val="1"/>
      </rPr>
      <t>Bitte nur eine Prüfung pro Zeile eintragen!
(Bezeichung laut Transcript)</t>
    </r>
  </si>
  <si>
    <r>
      <rPr>
        <sz val="12"/>
        <color theme="1"/>
        <rFont val="Calibri"/>
        <family val="2"/>
        <charset val="1"/>
      </rPr>
      <t xml:space="preserve">
</t>
    </r>
    <r>
      <rPr>
        <sz val="8"/>
        <color theme="1"/>
        <rFont val="Calibri"/>
        <family val="2"/>
        <charset val="1"/>
      </rPr>
      <t xml:space="preserve">abge-legt wo? </t>
    </r>
    <r>
      <rPr>
        <sz val="12"/>
        <color theme="1"/>
        <rFont val="Calibri"/>
        <family val="2"/>
        <charset val="1"/>
      </rPr>
      <t>*</t>
    </r>
    <r>
      <rPr>
        <vertAlign val="superscript"/>
        <sz val="11"/>
        <color theme="1"/>
        <rFont val="Calibri"/>
        <family val="2"/>
        <charset val="1"/>
      </rPr>
      <t xml:space="preserve">2)
</t>
    </r>
    <r>
      <rPr>
        <sz val="5"/>
        <color theme="1"/>
        <rFont val="Calibri"/>
        <family val="2"/>
        <charset val="1"/>
      </rPr>
      <t xml:space="preserve">
</t>
    </r>
    <r>
      <rPr>
        <sz val="8"/>
        <color theme="1"/>
        <rFont val="Calibri"/>
        <family val="2"/>
        <charset val="1"/>
      </rPr>
      <t>(I, A, B, W)</t>
    </r>
  </si>
  <si>
    <r>
      <rPr>
        <sz val="12"/>
        <color theme="1"/>
        <rFont val="Calibri"/>
        <family val="2"/>
        <charset val="1"/>
      </rPr>
      <t xml:space="preserve">
Prüfungsform
</t>
    </r>
    <r>
      <rPr>
        <sz val="8"/>
        <color theme="1"/>
        <rFont val="Calibri"/>
        <family val="2"/>
        <charset val="1"/>
      </rPr>
      <t>(Klausur,
Hausarbeit,
mdl. Prüfung etc.)</t>
    </r>
  </si>
  <si>
    <r>
      <rPr>
        <sz val="12"/>
        <color theme="1"/>
        <rFont val="Calibri"/>
        <family val="2"/>
        <charset val="1"/>
      </rPr>
      <t xml:space="preserve">
Erwor-
bene Credits
</t>
    </r>
    <r>
      <rPr>
        <sz val="8"/>
        <color theme="1"/>
        <rFont val="Calibri"/>
        <family val="2"/>
        <charset val="1"/>
      </rPr>
      <t>(laut Transcript)</t>
    </r>
  </si>
  <si>
    <r>
      <rPr>
        <sz val="12"/>
        <color theme="1"/>
        <rFont val="Calibri"/>
        <family val="2"/>
        <charset val="1"/>
      </rPr>
      <t xml:space="preserve">
Note
</t>
    </r>
    <r>
      <rPr>
        <sz val="8"/>
        <color theme="1"/>
        <rFont val="Calibri"/>
        <family val="2"/>
        <charset val="1"/>
      </rPr>
      <t xml:space="preserve">
(laut
Transcript)</t>
    </r>
  </si>
  <si>
    <t xml:space="preserve">
Lfd. Nr.</t>
  </si>
  <si>
    <r>
      <rPr>
        <b/>
        <sz val="12"/>
        <color theme="1"/>
        <rFont val="Calibri"/>
        <family val="2"/>
        <charset val="1"/>
      </rPr>
      <t xml:space="preserve">
für folgende Prüfungen</t>
    </r>
    <r>
      <rPr>
        <sz val="12"/>
        <color theme="1"/>
        <rFont val="Calibri"/>
        <family val="2"/>
        <charset val="1"/>
      </rPr>
      <t xml:space="preserve">:
</t>
    </r>
    <r>
      <rPr>
        <sz val="8"/>
        <color theme="1"/>
        <rFont val="Calibri"/>
        <family val="2"/>
        <charset val="1"/>
      </rPr>
      <t xml:space="preserve">
(Bitte nur die laufende Nummer aus der Anlage "Prüfungen Studiengang" eintragen;  der Name der Prüfung wird automatisiert ergänzt)</t>
    </r>
  </si>
  <si>
    <t xml:space="preserve">
Lfd. 
Nr.</t>
  </si>
  <si>
    <r>
      <rPr>
        <b/>
        <sz val="12"/>
        <color theme="1"/>
        <rFont val="Calibri"/>
        <family val="2"/>
        <charset val="1"/>
      </rPr>
      <t xml:space="preserve">
Prüfung wird anerkannt für: 
</t>
    </r>
    <r>
      <rPr>
        <sz val="12"/>
        <color theme="1"/>
        <rFont val="Calibri"/>
        <family val="2"/>
        <charset val="1"/>
      </rPr>
      <t>Pool / Prüfungsnr. / Prüfung</t>
    </r>
  </si>
  <si>
    <r>
      <rPr>
        <b/>
        <sz val="14"/>
        <color theme="1"/>
        <rFont val="Calibri"/>
        <family val="2"/>
        <charset val="1"/>
      </rPr>
      <t xml:space="preserve">
</t>
    </r>
    <r>
      <rPr>
        <b/>
        <sz val="8"/>
        <color theme="1"/>
        <rFont val="Calibri"/>
        <family val="2"/>
        <charset val="1"/>
      </rPr>
      <t xml:space="preserve">Ja / Nein
</t>
    </r>
    <r>
      <rPr>
        <b/>
        <sz val="11"/>
        <color theme="1"/>
        <rFont val="Calibri"/>
        <family val="2"/>
        <charset val="1"/>
      </rPr>
      <t>*</t>
    </r>
    <r>
      <rPr>
        <b/>
        <vertAlign val="superscript"/>
        <sz val="11"/>
        <color theme="1"/>
        <rFont val="Calibri"/>
        <family val="2"/>
        <charset val="1"/>
      </rPr>
      <t>3)</t>
    </r>
  </si>
  <si>
    <t xml:space="preserve">
Aner-
kannte
Credits</t>
  </si>
  <si>
    <t xml:space="preserve">
Über-
nommene
Note</t>
  </si>
  <si>
    <t xml:space="preserve">
Antrag
geprüft
durch:</t>
  </si>
  <si>
    <r>
      <rPr>
        <sz val="10"/>
        <color theme="1"/>
        <rFont val="Calibri"/>
        <family val="2"/>
        <charset val="1"/>
      </rPr>
      <t>Hinweis für Antragsteller:</t>
    </r>
    <r>
      <rPr>
        <b/>
        <sz val="10"/>
        <color theme="1"/>
        <rFont val="Calibri"/>
        <family val="2"/>
        <charset val="1"/>
      </rPr>
      <t xml:space="preserve"> Parallel zu diesem elektronischen Antrag ist die Übersendung eines offiziellen Transcript of Records  an den Bereich Prüfungswesen erforderlich. Hierzu bitte ausschließlich das Anschreiben "Unterlagen zum Onlineantrag "  - Anerkennung von Studien- und Prüfungsleistungen - benutzen. Erst bei Eingang dieses Anschreibens nebst Transcript - innerhalb der Antragsfrist -  ist eine Bearbeitung des Onlineantrages möglich.</t>
    </r>
  </si>
  <si>
    <t>Summe der anerkannten Credits:</t>
  </si>
  <si>
    <t>Dieser Bescheid ist bei der Bewerbung für
ein höheres Fachsemester und bei der
Einschreibung  vorzulegen.</t>
  </si>
  <si>
    <t>(Anerkannte Credits x Regelstudienzeit : max. zu erwerbende Credits):</t>
  </si>
  <si>
    <r>
      <rPr>
        <sz val="12"/>
        <color theme="1"/>
        <rFont val="Calibri"/>
        <family val="2"/>
        <charset val="1"/>
      </rPr>
      <t xml:space="preserve">Ich beantrage einen Einstufungsbescheid:                </t>
    </r>
    <r>
      <rPr>
        <b/>
        <sz val="12"/>
        <color theme="1"/>
        <rFont val="Calibri"/>
        <family val="2"/>
        <charset val="1"/>
      </rPr>
      <t>/</t>
    </r>
    <r>
      <rPr>
        <sz val="12"/>
        <color theme="1"/>
        <rFont val="Calibri"/>
        <family val="2"/>
        <charset val="1"/>
      </rPr>
      <t xml:space="preserve">                     (Zutreffendes bitte anklicken)</t>
    </r>
  </si>
  <si>
    <t>*1) Einzureichende Unterlagen:</t>
  </si>
  <si>
    <t>Anlage 1: Transcript of Records</t>
  </si>
  <si>
    <t>Anlage 3: Prüfungsordnung</t>
  </si>
  <si>
    <t>Anlage 2: Auszug aus dem Modulhandbuch</t>
  </si>
  <si>
    <t>Anlage 4: ggf. Learning Agreement bei Leistungen im Ausland</t>
  </si>
  <si>
    <t>*2) Wo wurde die Prüfung abgelegt?</t>
  </si>
  <si>
    <r>
      <rPr>
        <b/>
        <sz val="12"/>
        <color theme="1"/>
        <rFont val="Calibri"/>
        <family val="2"/>
        <charset val="1"/>
      </rPr>
      <t>I</t>
    </r>
    <r>
      <rPr>
        <sz val="12"/>
        <color theme="1"/>
        <rFont val="Calibri"/>
        <family val="2"/>
        <charset val="1"/>
      </rPr>
      <t xml:space="preserve"> = im </t>
    </r>
    <r>
      <rPr>
        <b/>
        <sz val="12"/>
        <color theme="1"/>
        <rFont val="Calibri"/>
        <family val="2"/>
        <charset val="1"/>
      </rPr>
      <t>I</t>
    </r>
    <r>
      <rPr>
        <sz val="12"/>
        <color theme="1"/>
        <rFont val="Calibri"/>
        <family val="2"/>
        <charset val="1"/>
      </rPr>
      <t>nland</t>
    </r>
  </si>
  <si>
    <r>
      <rPr>
        <b/>
        <sz val="12"/>
        <color theme="1"/>
        <rFont val="Calibri"/>
        <family val="2"/>
        <charset val="1"/>
      </rPr>
      <t>A</t>
    </r>
    <r>
      <rPr>
        <sz val="12"/>
        <color theme="1"/>
        <rFont val="Calibri"/>
        <family val="2"/>
        <charset val="1"/>
      </rPr>
      <t xml:space="preserve"> = im </t>
    </r>
    <r>
      <rPr>
        <b/>
        <sz val="12"/>
        <color theme="1"/>
        <rFont val="Calibri"/>
        <family val="2"/>
        <charset val="1"/>
      </rPr>
      <t>A</t>
    </r>
    <r>
      <rPr>
        <sz val="12"/>
        <color theme="1"/>
        <rFont val="Calibri"/>
        <family val="2"/>
        <charset val="1"/>
      </rPr>
      <t>usland</t>
    </r>
  </si>
  <si>
    <r>
      <rPr>
        <b/>
        <sz val="12"/>
        <color theme="1"/>
        <rFont val="Calibri"/>
        <family val="2"/>
        <charset val="1"/>
      </rPr>
      <t>B</t>
    </r>
    <r>
      <rPr>
        <sz val="12"/>
        <color theme="1"/>
        <rFont val="Calibri"/>
        <family val="2"/>
        <charset val="1"/>
      </rPr>
      <t xml:space="preserve"> = </t>
    </r>
    <r>
      <rPr>
        <b/>
        <sz val="12"/>
        <color theme="1"/>
        <rFont val="Calibri"/>
        <family val="2"/>
        <charset val="1"/>
      </rPr>
      <t>Beruf</t>
    </r>
  </si>
  <si>
    <r>
      <rPr>
        <b/>
        <sz val="12"/>
        <color theme="1"/>
        <rFont val="Calibri"/>
        <family val="2"/>
        <charset val="1"/>
      </rPr>
      <t>W</t>
    </r>
    <r>
      <rPr>
        <sz val="12"/>
        <color theme="1"/>
        <rFont val="Calibri"/>
        <family val="2"/>
        <charset val="1"/>
      </rPr>
      <t xml:space="preserve"> = </t>
    </r>
    <r>
      <rPr>
        <b/>
        <sz val="12"/>
        <color theme="1"/>
        <rFont val="Calibri"/>
        <family val="2"/>
        <charset val="1"/>
      </rPr>
      <t>W</t>
    </r>
    <r>
      <rPr>
        <sz val="12"/>
        <color theme="1"/>
        <rFont val="Calibri"/>
        <family val="2"/>
        <charset val="1"/>
      </rPr>
      <t>eitere („Außerhalb des Hochschulwesens“ - z.B. Schule, Praktika, Weiterbildung)</t>
    </r>
  </si>
  <si>
    <t>*3) Ablehnungsgründe (weitere Erläuterungen ggf. auf Seite 3 ergänzen):</t>
  </si>
  <si>
    <t>A - Nichtanerkennung wegen inhaltlicher Inkompatibilität</t>
  </si>
  <si>
    <t>C - Nichtanerkennung wegen nicht aussagekräftiger Unterlagen</t>
  </si>
  <si>
    <t>B - Nichtanerkennung wegen anderer vermittelter Kompetenzen</t>
  </si>
  <si>
    <t>D - Nichtanerkennung aus anderen Gründen</t>
  </si>
  <si>
    <t>Ausführliche Begründungen zu den Ablehnungen (A - D):</t>
  </si>
  <si>
    <t>Lfd. Nr.</t>
  </si>
  <si>
    <r>
      <rPr>
        <sz val="12"/>
        <color theme="1"/>
        <rFont val="Calibri"/>
        <family val="2"/>
        <charset val="1"/>
      </rPr>
      <t xml:space="preserve">Grund
</t>
    </r>
    <r>
      <rPr>
        <sz val="8"/>
        <color theme="1"/>
        <rFont val="Calibri"/>
        <family val="2"/>
        <charset val="1"/>
      </rPr>
      <t>(A, B, C oder D)</t>
    </r>
  </si>
  <si>
    <t>Begründung</t>
  </si>
  <si>
    <t>Rechtsmittelbelehrung:</t>
  </si>
  <si>
    <t>Gegen diesen Bescheid kann innerhalb eines Monats nach Bekanntgabe Klage erhoben werden. Die Klage ist schriftlich oder zur Niederschrift beim Urkundsbeamten der Geschäftsstelle des Verwaltungsgerichts Gelsenkirchen (Bahnhofvorplatz 3, 45879 Gelsenkirchen) einzureichen. Sollte die Frist durch das Verschulden eines von Ihnen Bevollmächtigten versäumt werden, würde dessen Verschulden Ihnen zugerechnet werden.</t>
  </si>
  <si>
    <t>Hinweis:</t>
  </si>
  <si>
    <t>Die von Ihnen anderweitig erbrachten Prüfungsleistungen wurden auf Antrag anerkannt, sofern hinsichtlich der erworbenen Kompetenzen kein wesentlicher Unterschied zu den Leistungen besteht, die ersetzt werden sollen. Wurde die begehrte Anerkennung versagt, so ist auf Antrag eine Überprüfung der Entscheidung durch das Rektorat unter Beifügung einer ausführlichen Begründung möglich. Durch den Antrag auf Überprüfung wird der Lauf der Rechtsmittelfrist nicht gehemmt.</t>
  </si>
  <si>
    <t>Mit freundlichen Grüßen</t>
  </si>
  <si>
    <t>Für den/die Vorsitzende/n des Prüfungsausschusses</t>
  </si>
  <si>
    <t>Im Auftrag</t>
  </si>
  <si>
    <t>_____________________________________</t>
  </si>
  <si>
    <t>(Sachbearbeiter/in Bereich Prüfungswesen)</t>
  </si>
  <si>
    <t>Übersicht aller Prüfungsleistungen im Studiengang
2- Fach Master Spanische Sprache und Kultur</t>
  </si>
  <si>
    <t>Studiengang:</t>
  </si>
  <si>
    <t>Pool</t>
  </si>
  <si>
    <t>Prüf.Nr.</t>
  </si>
  <si>
    <t>Prüfung</t>
  </si>
  <si>
    <t>Credits</t>
  </si>
  <si>
    <t>Gesamtkonto Credits</t>
  </si>
  <si>
    <t>Fachspezifische Module</t>
  </si>
  <si>
    <t>Sprachpraxis D</t>
  </si>
  <si>
    <t>ZAF</t>
  </si>
  <si>
    <t>ZAF13001</t>
  </si>
  <si>
    <t>Comprension y expresion oral C1+</t>
  </si>
  <si>
    <t>ZAF13002</t>
  </si>
  <si>
    <t>Comprension y expresion escrita C1+</t>
  </si>
  <si>
    <t>Sprachwissenschaft III</t>
  </si>
  <si>
    <t>ZAF13012</t>
  </si>
  <si>
    <t>Literaturwissenschaft III</t>
  </si>
  <si>
    <t>ZAF13013</t>
  </si>
  <si>
    <t>Selbstlernmodul</t>
  </si>
  <si>
    <t>ZAF13007</t>
  </si>
  <si>
    <t>Klassiker de Romanistik</t>
  </si>
  <si>
    <t>Forschungsmodul</t>
  </si>
  <si>
    <t>ZAF13014</t>
  </si>
  <si>
    <t>Spanische Sprachwissenschaft</t>
  </si>
  <si>
    <t>ZAF13015</t>
  </si>
  <si>
    <t>Spanische Literaturwissenschaft</t>
  </si>
  <si>
    <t>ZAF13016</t>
  </si>
  <si>
    <r>
      <rPr>
        <sz val="11"/>
        <color theme="1"/>
        <rFont val="Calibri"/>
        <family val="2"/>
        <charset val="1"/>
      </rPr>
      <t xml:space="preserve">Freitext </t>
    </r>
    <r>
      <rPr>
        <sz val="8"/>
        <color theme="1"/>
        <rFont val="Calibri"/>
        <family val="2"/>
        <charset val="1"/>
      </rPr>
      <t>(bitte mit Namen der Prüfung überschreiben)</t>
    </r>
  </si>
  <si>
    <t>Übersicht aller Prüfungsleistungen im Studiengang
2- Fach Master Philosophie</t>
  </si>
  <si>
    <t>2-Fach Master Philosophie</t>
  </si>
  <si>
    <t>Pflichtmodule</t>
  </si>
  <si>
    <t>Selbststudiumsmodul IV</t>
  </si>
  <si>
    <t>ZAC</t>
  </si>
  <si>
    <t>ZAC12041</t>
  </si>
  <si>
    <t>Selbststudiumsmodul IV: Rezension</t>
  </si>
  <si>
    <t>Forschungsmodul V</t>
  </si>
  <si>
    <t>ZAC12043</t>
  </si>
  <si>
    <t>Forschungsmodul V: Modulabschlussprüfung</t>
  </si>
  <si>
    <t>Wahlpflichtmodule</t>
  </si>
  <si>
    <t>Person und Geist</t>
  </si>
  <si>
    <t>VM la Person und Geist</t>
  </si>
  <si>
    <t>ZAC12002</t>
  </si>
  <si>
    <t>Person und Geist Modulabschlussprüfung</t>
  </si>
  <si>
    <t>VM lla Person und Geist</t>
  </si>
  <si>
    <t>ZAC12014</t>
  </si>
  <si>
    <t>Person und Geist lla Modulabschlussprüfung</t>
  </si>
  <si>
    <t>VM llla Person und Geist</t>
  </si>
  <si>
    <t>ZAC12027</t>
  </si>
  <si>
    <t>Person und Geist llla Modulabschlussprüfung</t>
  </si>
  <si>
    <t>Erkenntnis, Wissenschaft und Sprache</t>
  </si>
  <si>
    <t>VM I b): Erkenntnis, Wissenschaft und Sprache</t>
  </si>
  <si>
    <t>ZAC12005</t>
  </si>
  <si>
    <t>Erkenntnis, Wissenschaft und Sprache Modulabschlussprüfung</t>
  </si>
  <si>
    <t>VM II b): Erkenntnis, Wissenschaft und Sprache</t>
  </si>
  <si>
    <t>ZAC12017</t>
  </si>
  <si>
    <t>Erkenntnis, Wissenschaft und Sprache llb Modulabschlussprüfung</t>
  </si>
  <si>
    <t>VM III b): Erkenntnis, Wissenschaft und Sprache</t>
  </si>
  <si>
    <t>ZAC12031</t>
  </si>
  <si>
    <t>Erkenntnis, Wissenschaft und Sprache lllb Modulabschlussprüfung</t>
  </si>
  <si>
    <t>Moralphilosophie, Angewandte Ethik, Politische Philosophie</t>
  </si>
  <si>
    <t>VM lc Moralphilosophie, Angewandte Ethik, Politische Philosophie</t>
  </si>
  <si>
    <t>ZAC12008</t>
  </si>
  <si>
    <t>Moralphilosophie, Angewandte Ethik, Politische Philosophie Modulabschlussprüfung</t>
  </si>
  <si>
    <t>VM llc Moralphilosophie, Angewandte Ethik, Politische Philosophie</t>
  </si>
  <si>
    <t>ZAC12020</t>
  </si>
  <si>
    <t>Moralphilosophie, Angewandte Ethik, Politische Philosophie llc Modulabschlussprüfung</t>
  </si>
  <si>
    <t>VM lllc Moralphilosophie, Angewandte Ethik, Politische Philosophie</t>
  </si>
  <si>
    <t>ZAC12035</t>
  </si>
  <si>
    <t>Moralphilosophie, Angewandte Ethik, Politische Philosophie lllc Modulabschlussprüfung</t>
  </si>
  <si>
    <t>Ästhetik, Kultur- und Sozialphilosophie</t>
  </si>
  <si>
    <t>VM ld Ästhetik, Kultur- und Sozialphilosophie</t>
  </si>
  <si>
    <t>ZAC12011</t>
  </si>
  <si>
    <t>Ästhetik, Kultur- und Sozialphilosophie Modulabschlussprüfung</t>
  </si>
  <si>
    <t>VM lld Ästhetik, Kultur- und Sozialphilosophie</t>
  </si>
  <si>
    <t>ZAC12023</t>
  </si>
  <si>
    <t>Ästhetik, Kultur- und Sozialphilosophie lld Modulabschlussprüfung</t>
  </si>
  <si>
    <t>VM llld Ästhetik, Kultur- und Sozialphilosophie</t>
  </si>
  <si>
    <t>ZAC12039</t>
  </si>
  <si>
    <t>Ästhetik, Kultur- und Sozialphilosophie llld Modulabschlussprüfung</t>
  </si>
  <si>
    <t>Übersicht aller Prüfungsleistungen im Studiengang
2- Fach Master Niederländische Sprache und Kultur</t>
  </si>
  <si>
    <t>2-Fach Master Niederländische Sprache und Kultur</t>
  </si>
  <si>
    <t>A1 Literatur- und Kulturwissenschaft</t>
  </si>
  <si>
    <t>ZAH</t>
  </si>
  <si>
    <t>ZAH11060</t>
  </si>
  <si>
    <t xml:space="preserve">Literaturwissenschaft  </t>
  </si>
  <si>
    <t>B1 Sprachwissenschaft</t>
  </si>
  <si>
    <t>ZAH11061</t>
  </si>
  <si>
    <t>Sprachwissenschaft</t>
  </si>
  <si>
    <t>C1 Landeswissenschaft</t>
  </si>
  <si>
    <t>ZAH11062</t>
  </si>
  <si>
    <t>Landeswissenschaft</t>
  </si>
  <si>
    <t>D Sprachpraxis</t>
  </si>
  <si>
    <t>ZAH11013</t>
  </si>
  <si>
    <t>ZAH11014</t>
  </si>
  <si>
    <t>A2 Literatur- und Kulturwissenschaft</t>
  </si>
  <si>
    <t>ZAH11065</t>
  </si>
  <si>
    <t>Literatur- und Kulturwissenschaft</t>
  </si>
  <si>
    <t>B2 Sprachwissenschaft</t>
  </si>
  <si>
    <t>ZAH11066</t>
  </si>
  <si>
    <t>C2 Landeswissenschaft</t>
  </si>
  <si>
    <t>ZAH11067</t>
  </si>
  <si>
    <t>Übersicht aller Prüfungsleistungen im Studiengang
2- Fach Master Literatur und Medienpraxis</t>
  </si>
  <si>
    <t>2-Fach Master Literatur und Medienpraxis</t>
  </si>
  <si>
    <t>aufbaumodul Literaturbetrieb: historisch, systematisch, medial</t>
  </si>
  <si>
    <t>ZAB</t>
  </si>
  <si>
    <t>ZAB12105</t>
  </si>
  <si>
    <t>Modulabschlussprüfung Aufbaumodul Literaturbetrieb</t>
  </si>
  <si>
    <t>Vertiefungsmodul: Medientheorie, Gattungen, Genres, Formate</t>
  </si>
  <si>
    <t>ZAB12110</t>
  </si>
  <si>
    <t>Modulabschlussprüfung Vertiefungsmodul Medientheorie</t>
  </si>
  <si>
    <t>Praxismodul: Mediale Praxisformen</t>
  </si>
  <si>
    <t>ZAB12114</t>
  </si>
  <si>
    <t>Modulabschlussprüfung Praxismodul: Mediale Praxisformen</t>
  </si>
  <si>
    <t>Übersicht aller Prüfungsleistungen im Studiengang
2- Fach Master of Arts Geschichtspraxis interkulturell</t>
  </si>
  <si>
    <t>2-Fach Master of Arts Geschichtspraxis interkulturell</t>
  </si>
  <si>
    <t>Fachspezifische Module GPI</t>
  </si>
  <si>
    <t>Einführungsmodul Interkulturelle Geschichte</t>
  </si>
  <si>
    <t>ZAD</t>
  </si>
  <si>
    <t>ZAD95010</t>
  </si>
  <si>
    <t>Zugänge zur interkulturellen Geschichte</t>
  </si>
  <si>
    <t>ZAD95011</t>
  </si>
  <si>
    <t>Konzepte der interkulturellen Geschichte</t>
  </si>
  <si>
    <t>ZAD95012</t>
  </si>
  <si>
    <t>Geschichtspraxis</t>
  </si>
  <si>
    <t>ZAD95014</t>
  </si>
  <si>
    <t>Vertiefungsmodul: Kulturvergleiche und -verpflechtungen</t>
  </si>
  <si>
    <t>ZAD95013</t>
  </si>
  <si>
    <t>Übersicht aller Prüfungsleistungen im Studiengang
2- Fach Master Geschichte</t>
  </si>
  <si>
    <t>2-Fach Master Geschichte</t>
  </si>
  <si>
    <t>Ältere Geschichte oder Sektorale Geschichte</t>
  </si>
  <si>
    <t>ZAD20005</t>
  </si>
  <si>
    <t>Neuere Geschichte</t>
  </si>
  <si>
    <t>ZAD20010</t>
  </si>
  <si>
    <t>Vertiefung Geschichte</t>
  </si>
  <si>
    <t>ZAD20015</t>
  </si>
  <si>
    <t xml:space="preserve">Übersicht aller Prüfungsleistungen im Studiengang
2- Fach Master Germanistik: Sprache und Kultur - Mediävistik </t>
  </si>
  <si>
    <t>2-Fach Master Germanistik: Sprache und Kultur - Mediävistik</t>
  </si>
  <si>
    <t>Vertiefung I Mediävistik</t>
  </si>
  <si>
    <t>ZAB11179</t>
  </si>
  <si>
    <t>Mediävistik</t>
  </si>
  <si>
    <t>Ergänzungsmodul Germanistik für SP Mediävistik</t>
  </si>
  <si>
    <t>ZAB11180</t>
  </si>
  <si>
    <t>Ergänzungsmodul Mediävistik</t>
  </si>
  <si>
    <t>Vertiefung II Mediävistik</t>
  </si>
  <si>
    <t>ZAB11181</t>
  </si>
  <si>
    <t>Vertiefung Mediävistik</t>
  </si>
  <si>
    <t>Schwerpunktmodul Mediävistik</t>
  </si>
  <si>
    <t>ZAB11182</t>
  </si>
  <si>
    <t>Schwerpunkt Mediävistik</t>
  </si>
  <si>
    <t>Übersicht aller Prüfungsleistungen im Studiengang
2-Fach Master Germanistik: Sprache und Kultur - Literatur und Kultur</t>
  </si>
  <si>
    <t>2-Fach Master Germanistik: Sprache und Kultur - Literatur und Kultur</t>
  </si>
  <si>
    <t>Vertiefung I Literaturwissenschaft: historische und systematische Aspekte</t>
  </si>
  <si>
    <t>ZAB11175</t>
  </si>
  <si>
    <t>Literaturwissenschaft: historische und systematische Aspekte</t>
  </si>
  <si>
    <t>Ergänzungsmodul Germanistik für SP Literaturwissenschaft</t>
  </si>
  <si>
    <t>ZAB11176</t>
  </si>
  <si>
    <t>Ergänzungsmodul Literaturwissenschaft</t>
  </si>
  <si>
    <t>Vertiefung II Literaturwissenschaft: Literatur im kulturellen Kontext</t>
  </si>
  <si>
    <t>ZAB11177</t>
  </si>
  <si>
    <t>Literaturwissenschaft: Lieteratur im kulturellen Kontext</t>
  </si>
  <si>
    <t>Schwerpunktmodul Literaturwissenschaft</t>
  </si>
  <si>
    <t>ZAB11178</t>
  </si>
  <si>
    <t>Schwerpunkt Literaturwissenschaft</t>
  </si>
  <si>
    <t>Übersicht aller Prüfungsleistungen im Studiengang
2-Fach Master Germanistik: Sprache und Kultur - Sprache und Kultur</t>
  </si>
  <si>
    <t>2-Fach Master Germanistik: Sprache und Kultur - Sprache und Kultur</t>
  </si>
  <si>
    <t>Vertiefung I Linguistik: Methoden und Modelle</t>
  </si>
  <si>
    <t>ZAB11168</t>
  </si>
  <si>
    <t>Linguistik: Methoden und Modelle</t>
  </si>
  <si>
    <t>Ergänzungsmodul Germanistik für SP Linguistik</t>
  </si>
  <si>
    <t>ZAB11169</t>
  </si>
  <si>
    <t>Ergänzungsmodul Linguistik</t>
  </si>
  <si>
    <t>Vertiefung II Linguistik: Linguistische Theorie und ihre Anwendung</t>
  </si>
  <si>
    <t>ZAB11170</t>
  </si>
  <si>
    <t>Linguistische Theorie und ihre Anwendung</t>
  </si>
  <si>
    <t>Schwerpunktmodul Linguistik</t>
  </si>
  <si>
    <t>ZAB11171</t>
  </si>
  <si>
    <t xml:space="preserve">Linguistik  </t>
  </si>
  <si>
    <t>Übersicht aller Prüfungsleistungen im Studiengang
2-Fach Master Französische Sprache und Kultur</t>
  </si>
  <si>
    <t>2-Fach Master Germanistik: Französische Sprache und Kultur</t>
  </si>
  <si>
    <t>ZAA20001</t>
  </si>
  <si>
    <t>Oral (C1+)</t>
  </si>
  <si>
    <t>ZAA20002</t>
  </si>
  <si>
    <t>Ecrit (C1+)</t>
  </si>
  <si>
    <t>ZAA20012</t>
  </si>
  <si>
    <t>ZAA20013</t>
  </si>
  <si>
    <t>ZAA20007</t>
  </si>
  <si>
    <t>Klassiker der Romanistik</t>
  </si>
  <si>
    <t>ZAA20014</t>
  </si>
  <si>
    <t>Französische Sprachwissenschaft</t>
  </si>
  <si>
    <t>ZAA20015</t>
  </si>
  <si>
    <t>Französische Literaturwissenschaft</t>
  </si>
  <si>
    <t>ZAA20023</t>
  </si>
  <si>
    <t>Übersicht aller Prüfungsleistungen im Studiengang
2-Fach Master Deutsch als Fremd- und Zweitsprache</t>
  </si>
  <si>
    <t>2-Fach Master Deutsch als Fremd- und Zweitsprache</t>
  </si>
  <si>
    <t>Grundlagenmodul I</t>
  </si>
  <si>
    <t>ZAN71011</t>
  </si>
  <si>
    <t>Grundlagen und Arbeitsfelder Deutsch als Fremd und Zweitsprache</t>
  </si>
  <si>
    <t>Grundlagenmodul II</t>
  </si>
  <si>
    <t>ZAN71007</t>
  </si>
  <si>
    <t>DaF/DaZ im fach- und wissenschaftssprachlichen Kontext</t>
  </si>
  <si>
    <t>Vertiefungsmodul I</t>
  </si>
  <si>
    <t>ZAN71008</t>
  </si>
  <si>
    <t>Landeskunde</t>
  </si>
  <si>
    <t>Didaktik- und Praxismodul</t>
  </si>
  <si>
    <t>ZAN71012</t>
  </si>
  <si>
    <t>Didaktik und Praxis</t>
  </si>
  <si>
    <t>Wahlpflichtmodul I</t>
  </si>
  <si>
    <t>ZAN71009</t>
  </si>
  <si>
    <t>Ästhetisch-sprachliche Bildung und ihre Vermittlung: Methodik-Didaktik</t>
  </si>
  <si>
    <t>Wahlpflichtmodul II</t>
  </si>
  <si>
    <t>ZAN71010</t>
  </si>
  <si>
    <t>Sprachliche Teilfertigkeiten: Vermittlung und Leistungsmessung</t>
  </si>
  <si>
    <t>Übersicht aller Prüfungsleistungen im Studiengang
Master of Arts 2 Fächer Christliche Studien</t>
  </si>
  <si>
    <t>Master of Arts 2 Fächer Christliche Studien</t>
  </si>
  <si>
    <t>Modul 1: Religionen im Wandel verstehen</t>
  </si>
  <si>
    <t>ZAM10501</t>
  </si>
  <si>
    <t>Religionen im Wandel verstehen</t>
  </si>
  <si>
    <t>Modul 2: Identitätskonstruktionen, Ursprungsfiktionen und Auslegungstraditionen vvon Religion(en) erkennen</t>
  </si>
  <si>
    <t>ZAM10502</t>
  </si>
  <si>
    <t>Identitätskonstruktionen, Ursprungsfiktionen und Auslegungstraditionen von Religion(en) erkennen</t>
  </si>
  <si>
    <t>Modul 3: Selbststudium</t>
  </si>
  <si>
    <t>ZAM10503</t>
  </si>
  <si>
    <t>Selbststudiumsmodul</t>
  </si>
  <si>
    <t>Modul 4: Forschungsmodul</t>
  </si>
  <si>
    <t>ZAM10504</t>
  </si>
  <si>
    <t>Übersicht aller Prüfungsleistungen im Studiengang
2-Fach Master Anglophone Studies - English Linguistics</t>
  </si>
  <si>
    <t>2-Fach Master Anglophone Studies - English Linguistics</t>
  </si>
  <si>
    <t>Variation, Development and Change</t>
  </si>
  <si>
    <t>ZAG12046</t>
  </si>
  <si>
    <t>Researching Variation, Development and Change</t>
  </si>
  <si>
    <t>Research in Linguistics</t>
  </si>
  <si>
    <t>ZAG12054</t>
  </si>
  <si>
    <t>SAG12004</t>
  </si>
  <si>
    <t>Academic Writing</t>
  </si>
  <si>
    <t>Language in Use</t>
  </si>
  <si>
    <t>ZAG12047</t>
  </si>
  <si>
    <t>Advanced Language Practice</t>
  </si>
  <si>
    <t>ZAG12055</t>
  </si>
  <si>
    <t>Advanced Language in Practice</t>
  </si>
  <si>
    <t>SAG12008</t>
  </si>
  <si>
    <t>Advanced Language Skills 1</t>
  </si>
  <si>
    <t>SAG12009</t>
  </si>
  <si>
    <t>Advanced Language Skills 2</t>
  </si>
  <si>
    <t>Variation and Change 2</t>
  </si>
  <si>
    <t>ZAG12048</t>
  </si>
  <si>
    <t>Language in Use 2</t>
  </si>
  <si>
    <t>ZAG12049</t>
  </si>
  <si>
    <t>Übersicht aller Prüfungsleistungen im Studiengang
2-Fach Master Anglophone Studies - British and Postcolonial Studies</t>
  </si>
  <si>
    <t>2-Fach Master Anglophone Studies - British and Postcolonial Studies</t>
  </si>
  <si>
    <t>Literary and Cultural Theory</t>
  </si>
  <si>
    <t>ZAG12043</t>
  </si>
  <si>
    <t>Research in British and Postcolonial Studies</t>
  </si>
  <si>
    <t>ZAG95003</t>
  </si>
  <si>
    <t>Cultural Topics Across Anglophone Literatures</t>
  </si>
  <si>
    <t>ZAG12044</t>
  </si>
  <si>
    <t>Modul BP2: Cultural Topics Across Anglophone Literatures</t>
  </si>
  <si>
    <t>Intercultural and Professional Contexts of British and Postcolonial Studies</t>
  </si>
  <si>
    <t>ZAG12045</t>
  </si>
  <si>
    <t>Übersicht aller Prüfungsleistungen im Studiengang
2-Fach Master Anglophone Studies - American Studies</t>
  </si>
  <si>
    <t>2-Fach Master Anglophone Studies - American Studies</t>
  </si>
  <si>
    <t>AmSt1: Approaching American Studies</t>
  </si>
  <si>
    <t>ZAG12050</t>
  </si>
  <si>
    <t>Approaching American Studies</t>
  </si>
  <si>
    <t>AmSt2: Exemplary Issues and Texts</t>
  </si>
  <si>
    <t>ZAG12051</t>
  </si>
  <si>
    <t>Exemplary Issues and Texts</t>
  </si>
  <si>
    <t>AmSt3: Paradigms of American Studies</t>
  </si>
  <si>
    <t>ZAG12052</t>
  </si>
  <si>
    <t>Paradigms of American Studies</t>
  </si>
  <si>
    <t>Kernmodul P1: Strukturen des Sozialen</t>
  </si>
  <si>
    <t>ZAC20103</t>
  </si>
  <si>
    <t>Strukturen des Sozialen</t>
  </si>
  <si>
    <t>Kernmodul P2: Normative Dimensionen des Sozialen</t>
  </si>
  <si>
    <t>ZAC20104</t>
  </si>
  <si>
    <t>Normative Dimensionen des Sozialen</t>
  </si>
  <si>
    <t>Kernmodul S1: Wissenschaftstheorie</t>
  </si>
  <si>
    <t>ZAC20105</t>
  </si>
  <si>
    <t>Wissenschaftstheorie</t>
  </si>
  <si>
    <t>Kernmodul S2: Globalität</t>
  </si>
  <si>
    <t>ZAC20106</t>
  </si>
  <si>
    <t>Globalität</t>
  </si>
  <si>
    <t>Interdisziplinäres Modul</t>
  </si>
  <si>
    <t>ZAC20107</t>
  </si>
  <si>
    <t>Masterarbeit - Orientierungsmodul</t>
  </si>
  <si>
    <t>ZAC20108</t>
  </si>
  <si>
    <t>Masterarbeit Orientierungsmodul</t>
  </si>
  <si>
    <t>Übersicht aller Prüfungsleistungen im Studiengang
Master Theorie des Sozialen, Einstiegsschwerpunkt Philosophie</t>
  </si>
  <si>
    <t>Master Theorie des Sozialen, Einstiegsschwerpunkt Philosophie</t>
  </si>
  <si>
    <t>Grundmodul Theoretische Philosophie</t>
  </si>
  <si>
    <t>ZAC20101</t>
  </si>
  <si>
    <t>Grundmodul Praktische Philosophie</t>
  </si>
  <si>
    <t>ZAC20100</t>
  </si>
  <si>
    <t>Bitte wählen Sie einen Studiengang aus! Please choose a study program!</t>
  </si>
  <si>
    <t>ECTS</t>
  </si>
  <si>
    <t>RSZ</t>
  </si>
  <si>
    <t>2-Fach Master Französische Sprache und Kultur</t>
  </si>
  <si>
    <t>Master of Arts 2 Fächer Christiliche Studien</t>
  </si>
  <si>
    <t>Forschungskolloquium zur
span. Sprach- oder Literaturwissenschaft4</t>
  </si>
  <si>
    <t>Sprach- und Vermittlungskompetenz mündlich</t>
  </si>
  <si>
    <t>Sprach- und Vermittlungskompetenz  schriftlich</t>
  </si>
  <si>
    <t>Forschungskolloquium zur
franz. Sprach- oder Literaturwissenschaft</t>
  </si>
  <si>
    <t>2-Fach Master Kommunikationswissenschaft</t>
  </si>
  <si>
    <t>Übersicht aller Prüfungsleistungen im Studiengang
2- Fach Master Kommunikationswissenschaft</t>
  </si>
  <si>
    <t>Kommunikationswissenschaftliche Theorie- und Modellbildung</t>
  </si>
  <si>
    <t>ZBE41001</t>
  </si>
  <si>
    <t>SBE41001</t>
  </si>
  <si>
    <t>Kommunikationswissenschaftliche Theorie- und Modellbildung Seminar 1</t>
  </si>
  <si>
    <t>SBE41002</t>
  </si>
  <si>
    <t>Kommunikationswissenschaftliche Theorie- und Modellbildung Seminar 2</t>
  </si>
  <si>
    <t>Vertiefung Methodologie und Methoden</t>
  </si>
  <si>
    <t>ZBE41002</t>
  </si>
  <si>
    <t>SBE41003</t>
  </si>
  <si>
    <t>Vertiefung Methodologie und Methoden Seminar 1</t>
  </si>
  <si>
    <t>SBE41004</t>
  </si>
  <si>
    <t>Vertiefung Methodologie und Methoden Seminar 2</t>
  </si>
  <si>
    <t>Aufbaumodule</t>
  </si>
  <si>
    <t>SBE41007</t>
  </si>
  <si>
    <t>Multimodalität und Kommunikationstechnologien</t>
  </si>
  <si>
    <t>ZBE41005</t>
  </si>
  <si>
    <t>Multimodalität und Kommunikationstechnologien Seminar 1</t>
  </si>
  <si>
    <t>SBE41008</t>
  </si>
  <si>
    <t>Multimodalität und Kommunikationstechnologien Seminar 2</t>
  </si>
  <si>
    <t>Kulturelle und soziale Diversität</t>
  </si>
  <si>
    <t xml:space="preserve">ZBE41006 </t>
  </si>
  <si>
    <t>SBE41005</t>
  </si>
  <si>
    <t>Kulturelle und soziale Diversität Seminar 1</t>
  </si>
  <si>
    <t>Kulturelle und soziale Diversität Seminar 2</t>
  </si>
  <si>
    <t>SBE41010</t>
  </si>
  <si>
    <t>Wissen und Gesellschaft</t>
  </si>
  <si>
    <t>ZBE41004</t>
  </si>
  <si>
    <t>Wissen und Gesellschaft Seminar 1</t>
  </si>
  <si>
    <t>Wissen und Gesellschaft Seminar 2</t>
  </si>
  <si>
    <t>SBE41006</t>
  </si>
  <si>
    <t>Forschungsmodul Wissen und Gesellschaft</t>
  </si>
  <si>
    <t>ZBE41007</t>
  </si>
  <si>
    <t>SBE41011</t>
  </si>
  <si>
    <t>Forschungsmodul Wissen und Gesellschaft Seminar</t>
  </si>
  <si>
    <t>Forschungsmodul Multimodalität und Kommunikationstechnologien</t>
  </si>
  <si>
    <t>ZBE41008</t>
  </si>
  <si>
    <t>SBE41013</t>
  </si>
  <si>
    <t>Forschungsmodul Multimodalität und Kommunikationstechnologien Seminar</t>
  </si>
  <si>
    <t>Forschungsmodul Kulturelle und Soziale Diversität</t>
  </si>
  <si>
    <t>ZBE41009</t>
  </si>
  <si>
    <t>Forschungsmodul Kulturelle und Soziale Diversität Seminar</t>
  </si>
  <si>
    <t>SBE41015</t>
  </si>
  <si>
    <t>Pflicht und Aufbaumodule</t>
  </si>
  <si>
    <t>ZAD95015</t>
  </si>
  <si>
    <t>Praxisphase</t>
  </si>
  <si>
    <t>Prof. Dr. F. E. Pointner</t>
  </si>
  <si>
    <t>SBE41009</t>
  </si>
  <si>
    <t>Übersicht aller Prüfungsleistungen im Studiengang
Master Anglophone Popular Culture</t>
  </si>
  <si>
    <t>Anglophone Popular Culture</t>
  </si>
  <si>
    <t>Fachspezifische Module APC</t>
  </si>
  <si>
    <t>Approaching Popular Culture Studies</t>
  </si>
  <si>
    <t>ZAG80001</t>
  </si>
  <si>
    <t>Focus on Genre and Medium</t>
  </si>
  <si>
    <t>ZAG80002</t>
  </si>
  <si>
    <t>Cultural Criticism and Popular Culture</t>
  </si>
  <si>
    <t>ZAG80003</t>
  </si>
  <si>
    <t>SAG71081</t>
  </si>
  <si>
    <t>Seminar Popular Culture 1</t>
  </si>
  <si>
    <t>Critical Perspectives in/on Anglophone
Popular Culture</t>
  </si>
  <si>
    <t>ZAG80004</t>
  </si>
  <si>
    <t>Media Matters – Practical Applications in Media
Production</t>
  </si>
  <si>
    <t>ZAG80005</t>
  </si>
  <si>
    <t>Masterarbeit - APC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</si>
</sst>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Semester&quot;"/>
    <numFmt numFmtId="165" formatCode="0.0"/>
  </numFmts>
  <fonts count="30" x14ac:knownFonts="1">
    <font>
      <sz val="12"/>
      <color theme="1"/>
      <name val="Calibri"/>
      <family val="2"/>
      <charset val="1"/>
    </font>
    <font>
      <b/>
      <sz val="10"/>
      <color theme="1"/>
      <name val="Arial"/>
      <family val="2"/>
      <charset val="1"/>
    </font>
    <font>
      <b/>
      <sz val="10"/>
      <color theme="0"/>
      <name val="Arial"/>
      <family val="2"/>
      <charset val="1"/>
    </font>
    <font>
      <sz val="11"/>
      <color theme="1"/>
      <name val="Calibri"/>
      <family val="2"/>
      <charset val="1"/>
    </font>
    <font>
      <b/>
      <sz val="20"/>
      <color theme="1"/>
      <name val="Calibri"/>
      <family val="2"/>
      <charset val="1"/>
    </font>
    <font>
      <b/>
      <sz val="12"/>
      <color theme="1"/>
      <name val="Calibri"/>
      <family val="2"/>
      <charset val="1"/>
    </font>
    <font>
      <b/>
      <i/>
      <sz val="12"/>
      <color theme="1"/>
      <name val="Calibri"/>
      <family val="2"/>
      <charset val="1"/>
    </font>
    <font>
      <b/>
      <sz val="8"/>
      <color theme="1"/>
      <name val="Calibri"/>
      <family val="2"/>
      <charset val="1"/>
    </font>
    <font>
      <u/>
      <sz val="12"/>
      <color theme="10"/>
      <name val="Calibri"/>
      <family val="2"/>
      <charset val="1"/>
    </font>
    <font>
      <sz val="12"/>
      <color rgb="FFFF0000"/>
      <name val="Calibri"/>
      <family val="2"/>
      <charset val="1"/>
    </font>
    <font>
      <sz val="12"/>
      <color rgb="FF0070C0"/>
      <name val="Calibri"/>
      <family val="2"/>
      <charset val="1"/>
    </font>
    <font>
      <vertAlign val="superscript"/>
      <sz val="11"/>
      <color theme="1"/>
      <name val="Calibri"/>
      <family val="2"/>
      <charset val="1"/>
    </font>
    <font>
      <sz val="6"/>
      <color theme="1"/>
      <name val="Calibri"/>
      <family val="2"/>
      <charset val="1"/>
    </font>
    <font>
      <sz val="8"/>
      <color theme="1"/>
      <name val="Calibri"/>
      <family val="2"/>
      <charset val="1"/>
    </font>
    <font>
      <sz val="5"/>
      <color theme="1"/>
      <name val="Calibri"/>
      <family val="2"/>
      <charset val="1"/>
    </font>
    <font>
      <b/>
      <sz val="14"/>
      <color theme="1"/>
      <name val="Calibri"/>
      <family val="2"/>
      <charset val="1"/>
    </font>
    <font>
      <b/>
      <sz val="11"/>
      <color theme="1"/>
      <name val="Calibri"/>
      <family val="2"/>
      <charset val="1"/>
    </font>
    <font>
      <b/>
      <vertAlign val="superscript"/>
      <sz val="11"/>
      <color theme="1"/>
      <name val="Calibri"/>
      <family val="2"/>
      <charset val="1"/>
    </font>
    <font>
      <sz val="8"/>
      <color rgb="FFFF0000"/>
      <name val="Calibri"/>
      <family val="2"/>
      <charset val="1"/>
    </font>
    <font>
      <sz val="10"/>
      <color theme="1"/>
      <name val="Calibri"/>
      <family val="2"/>
      <charset val="1"/>
    </font>
    <font>
      <b/>
      <sz val="10"/>
      <color theme="1"/>
      <name val="Calibri"/>
      <family val="2"/>
      <charset val="1"/>
    </font>
    <font>
      <sz val="7"/>
      <color rgb="FF0070C0"/>
      <name val="Calibri"/>
      <family val="2"/>
      <charset val="1"/>
    </font>
    <font>
      <sz val="8"/>
      <name val="Calibri"/>
      <family val="2"/>
      <charset val="1"/>
    </font>
    <font>
      <b/>
      <sz val="14"/>
      <color theme="4" tint="-0.499984740745262"/>
      <name val="Calibri"/>
      <family val="2"/>
      <charset val="1"/>
    </font>
    <font>
      <sz val="11"/>
      <name val="Calibri"/>
      <family val="2"/>
      <charset val="1"/>
    </font>
    <font>
      <b/>
      <sz val="11"/>
      <name val="Calibri"/>
      <family val="2"/>
      <charset val="1"/>
    </font>
    <font>
      <i/>
      <sz val="12"/>
      <color theme="1"/>
      <name val="Calibri"/>
      <family val="2"/>
      <charset val="1"/>
    </font>
    <font>
      <sz val="8"/>
      <color rgb="FF000000"/>
      <name val="Segoe UI"/>
      <family val="2"/>
    </font>
    <font>
      <sz val="12"/>
      <color theme="1"/>
      <name val="Calibri"/>
      <family val="2"/>
      <charset val="1"/>
    </font>
    <font>
      <sz val="11"/>
      <color rgb="FF000000"/>
      <name val="Open Sans"/>
      <family val="2"/>
    </font>
  </fonts>
  <fills count="8">
    <fill>
      <patternFill patternType="none"/>
    </fill>
    <fill>
      <patternFill patternType="gray125"/>
    </fill>
    <fill>
      <patternFill patternType="solid">
        <fgColor rgb="FFFFFF99"/>
        <bgColor rgb="FFFDEADA"/>
      </patternFill>
    </fill>
    <fill>
      <patternFill patternType="solid">
        <fgColor theme="6" tint="-0.249977111117893"/>
        <bgColor rgb="FF808080"/>
      </patternFill>
    </fill>
    <fill>
      <patternFill patternType="solid">
        <fgColor theme="8" tint="-0.249977111117893"/>
        <bgColor rgb="FF4F81BD"/>
      </patternFill>
    </fill>
    <fill>
      <patternFill patternType="solid">
        <fgColor theme="6" tint="0.39988402966399123"/>
        <bgColor rgb="FFD9D9D9"/>
      </patternFill>
    </fill>
    <fill>
      <patternFill patternType="solid">
        <fgColor theme="9" tint="0.79989013336588644"/>
        <bgColor rgb="FFFFFFFF"/>
      </patternFill>
    </fill>
    <fill>
      <patternFill patternType="solid">
        <fgColor theme="0" tint="-0.14999847407452621"/>
        <bgColor rgb="FFFDEADA"/>
      </patternFill>
    </fill>
  </fills>
  <borders count="35">
    <border>
      <left/>
      <right/>
      <top/>
      <bottom/>
      <diagonal/>
    </border>
    <border>
      <left/>
      <right/>
      <top style="thin">
        <color theme="0" tint="-0.499984740745262"/>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medium">
        <color rgb="FFFF0000"/>
      </bottom>
      <diagonal/>
    </border>
    <border>
      <left/>
      <right style="medium">
        <color auto="1"/>
      </right>
      <top style="thin">
        <color auto="1"/>
      </top>
      <bottom style="medium">
        <color rgb="FFFF0000"/>
      </bottom>
      <diagonal/>
    </border>
    <border>
      <left style="medium">
        <color auto="1"/>
      </left>
      <right style="medium">
        <color rgb="FFFF0000"/>
      </right>
      <top style="medium">
        <color auto="1"/>
      </top>
      <bottom style="thin">
        <color auto="1"/>
      </bottom>
      <diagonal/>
    </border>
    <border>
      <left style="medium">
        <color rgb="FFFF0000"/>
      </left>
      <right style="medium">
        <color rgb="FFFF0000"/>
      </right>
      <top style="medium">
        <color rgb="FFFF0000"/>
      </top>
      <bottom style="thin">
        <color auto="1"/>
      </bottom>
      <diagonal/>
    </border>
    <border>
      <left style="medium">
        <color auto="1"/>
      </left>
      <right style="medium">
        <color auto="1"/>
      </right>
      <top style="thin">
        <color auto="1"/>
      </top>
      <bottom style="thin">
        <color auto="1"/>
      </bottom>
      <diagonal/>
    </border>
    <border>
      <left/>
      <right style="medium">
        <color rgb="FFFF0000"/>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thin">
        <color auto="1"/>
      </left>
      <right/>
      <top style="thin">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auto="1"/>
      </left>
      <right style="medium">
        <color theme="4"/>
      </right>
      <top style="thin">
        <color auto="1"/>
      </top>
      <bottom style="thin">
        <color auto="1"/>
      </bottom>
      <diagonal/>
    </border>
    <border>
      <left style="medium">
        <color theme="4"/>
      </left>
      <right style="thin">
        <color auto="1"/>
      </right>
      <top style="medium">
        <color rgb="FFFF0000"/>
      </top>
      <bottom style="thin">
        <color auto="1"/>
      </bottom>
      <diagonal/>
    </border>
    <border>
      <left/>
      <right style="thin">
        <color auto="1"/>
      </right>
      <top style="medium">
        <color rgb="FFFF0000"/>
      </top>
      <bottom style="thin">
        <color auto="1"/>
      </bottom>
      <diagonal/>
    </border>
    <border>
      <left style="thin">
        <color auto="1"/>
      </left>
      <right style="medium">
        <color theme="4"/>
      </right>
      <top style="medium">
        <color rgb="FFFF0000"/>
      </top>
      <bottom style="thin">
        <color auto="1"/>
      </bottom>
      <diagonal/>
    </border>
    <border>
      <left style="medium">
        <color theme="4"/>
      </left>
      <right style="thin">
        <color auto="1"/>
      </right>
      <top/>
      <bottom/>
      <diagonal/>
    </border>
    <border>
      <left style="thin">
        <color auto="1"/>
      </left>
      <right style="medium">
        <color theme="4"/>
      </right>
      <top/>
      <bottom style="medium">
        <color theme="4"/>
      </bottom>
      <diagonal/>
    </border>
    <border>
      <left style="medium">
        <color auto="1"/>
      </left>
      <right style="medium">
        <color theme="4"/>
      </right>
      <top/>
      <bottom style="medium">
        <color auto="1"/>
      </bottom>
      <diagonal/>
    </border>
    <border>
      <left/>
      <right style="thin">
        <color auto="1"/>
      </right>
      <top/>
      <bottom style="medium">
        <color theme="4"/>
      </bottom>
      <diagonal/>
    </border>
    <border>
      <left/>
      <right/>
      <top style="medium">
        <color auto="1"/>
      </top>
      <bottom/>
      <diagonal/>
    </border>
    <border>
      <left/>
      <right/>
      <top style="medium">
        <color theme="4"/>
      </top>
      <bottom/>
      <diagonal/>
    </border>
    <border>
      <left/>
      <right/>
      <top/>
      <bottom style="thin">
        <color auto="1"/>
      </bottom>
      <diagonal/>
    </border>
    <border>
      <left/>
      <right/>
      <top style="thin">
        <color auto="1"/>
      </top>
      <bottom style="thin">
        <color auto="1"/>
      </bottom>
      <diagonal/>
    </border>
  </borders>
  <cellStyleXfs count="6">
    <xf numFmtId="0" fontId="0" fillId="0" borderId="0"/>
    <xf numFmtId="0" fontId="8" fillId="0" borderId="0" applyBorder="0" applyProtection="0"/>
    <xf numFmtId="0" fontId="1" fillId="2" borderId="1"/>
    <xf numFmtId="0" fontId="2" fillId="3" borderId="0"/>
    <xf numFmtId="0" fontId="3" fillId="0" borderId="0"/>
    <xf numFmtId="0" fontId="28" fillId="0" borderId="0"/>
  </cellStyleXfs>
  <cellXfs count="115">
    <xf numFmtId="0" fontId="0" fillId="0" borderId="0" xfId="0"/>
    <xf numFmtId="0" fontId="0" fillId="0" borderId="0" xfId="0" applyAlignment="1">
      <alignment vertical="center"/>
    </xf>
    <xf numFmtId="164" fontId="5" fillId="0" borderId="10" xfId="0" applyNumberFormat="1" applyFont="1" applyBorder="1" applyAlignment="1" applyProtection="1">
      <alignment horizontal="left" vertical="center" wrapText="1" shrinkToFit="1"/>
    </xf>
    <xf numFmtId="0" fontId="8" fillId="0" borderId="0" xfId="1" applyFont="1" applyBorder="1" applyAlignment="1" applyProtection="1"/>
    <xf numFmtId="0" fontId="0" fillId="0" borderId="15" xfId="0" applyFont="1" applyBorder="1" applyAlignment="1" applyProtection="1">
      <alignment horizontal="center" vertical="top" wrapText="1" shrinkToFit="1"/>
    </xf>
    <xf numFmtId="0" fontId="0" fillId="0" borderId="16" xfId="0" applyFont="1" applyBorder="1" applyAlignment="1" applyProtection="1">
      <alignment horizontal="center" vertical="top" wrapText="1" shrinkToFit="1"/>
    </xf>
    <xf numFmtId="0" fontId="0" fillId="0" borderId="6" xfId="0" applyFont="1" applyBorder="1" applyAlignment="1" applyProtection="1">
      <alignment horizontal="center" vertical="top" wrapText="1" shrinkToFit="1"/>
    </xf>
    <xf numFmtId="0" fontId="0" fillId="0" borderId="15" xfId="0" applyFont="1" applyBorder="1" applyAlignment="1" applyProtection="1">
      <alignment horizontal="center" vertical="top" wrapText="1"/>
    </xf>
    <xf numFmtId="0" fontId="5" fillId="0" borderId="16" xfId="0" applyFont="1" applyBorder="1" applyAlignment="1" applyProtection="1">
      <alignment horizontal="center" vertical="top" wrapText="1"/>
    </xf>
    <xf numFmtId="0" fontId="0" fillId="0" borderId="17" xfId="0" applyFont="1" applyBorder="1" applyAlignment="1" applyProtection="1">
      <alignment horizontal="center" vertical="top" wrapText="1" shrinkToFit="1"/>
    </xf>
    <xf numFmtId="0" fontId="5" fillId="0" borderId="16" xfId="0" applyFont="1" applyBorder="1" applyAlignment="1" applyProtection="1">
      <alignment horizontal="center" vertical="top" wrapText="1" shrinkToFit="1"/>
    </xf>
    <xf numFmtId="0" fontId="15" fillId="0" borderId="16" xfId="0" applyFont="1" applyBorder="1" applyAlignment="1" applyProtection="1">
      <alignment horizontal="center" vertical="top" wrapText="1" shrinkToFit="1"/>
    </xf>
    <xf numFmtId="0" fontId="0" fillId="0" borderId="18" xfId="0" applyFont="1" applyBorder="1" applyAlignment="1" applyProtection="1">
      <alignment horizontal="center" vertical="top" wrapText="1" shrinkToFit="1"/>
    </xf>
    <xf numFmtId="0" fontId="9" fillId="0" borderId="16" xfId="0" applyFont="1" applyBorder="1" applyAlignment="1" applyProtection="1">
      <alignment horizontal="center" vertical="center"/>
      <protection locked="0"/>
    </xf>
    <xf numFmtId="0" fontId="0" fillId="0" borderId="16" xfId="0" applyBorder="1" applyAlignment="1" applyProtection="1">
      <alignment horizontal="left" vertical="center" wrapText="1" shrinkToFit="1"/>
      <protection locked="0"/>
    </xf>
    <xf numFmtId="0" fontId="0" fillId="0" borderId="16" xfId="0" applyBorder="1" applyAlignment="1" applyProtection="1">
      <alignment horizontal="center" vertical="center" wrapText="1" shrinkToFit="1"/>
      <protection locked="0"/>
    </xf>
    <xf numFmtId="0" fontId="0" fillId="0" borderId="6" xfId="0" applyBorder="1" applyAlignment="1" applyProtection="1">
      <alignment horizontal="center" vertical="center" wrapText="1" shrinkToFit="1"/>
      <protection locked="0"/>
    </xf>
    <xf numFmtId="0" fontId="0" fillId="0" borderId="15" xfId="0" applyBorder="1" applyAlignment="1" applyProtection="1">
      <alignment horizontal="center" vertical="center" wrapText="1" shrinkToFit="1"/>
      <protection locked="0"/>
    </xf>
    <xf numFmtId="0" fontId="13" fillId="0" borderId="19" xfId="0" applyFont="1" applyBorder="1" applyAlignment="1" applyProtection="1">
      <alignment horizontal="left" vertical="center" shrinkToFit="1"/>
    </xf>
    <xf numFmtId="0" fontId="9" fillId="0" borderId="17" xfId="0" applyFont="1" applyBorder="1" applyAlignment="1" applyProtection="1">
      <alignment horizontal="center" vertical="center" wrapText="1" shrinkToFit="1"/>
      <protection locked="0"/>
    </xf>
    <xf numFmtId="0" fontId="18" fillId="0" borderId="19" xfId="0" applyFont="1" applyBorder="1" applyAlignment="1" applyProtection="1">
      <alignment horizontal="left" vertical="center" shrinkToFit="1"/>
    </xf>
    <xf numFmtId="0" fontId="9" fillId="0" borderId="16" xfId="0" applyFont="1" applyBorder="1" applyAlignment="1" applyProtection="1">
      <alignment horizontal="center" vertical="center" wrapText="1" shrinkToFit="1"/>
    </xf>
    <xf numFmtId="165" fontId="9" fillId="0" borderId="16" xfId="0" applyNumberFormat="1" applyFont="1" applyBorder="1" applyAlignment="1" applyProtection="1">
      <alignment horizontal="center" vertical="center" wrapText="1" shrinkToFit="1"/>
      <protection locked="0"/>
    </xf>
    <xf numFmtId="0" fontId="9" fillId="0" borderId="18" xfId="0" applyFont="1" applyBorder="1" applyAlignment="1" applyProtection="1">
      <alignment vertical="center" wrapText="1" shrinkToFit="1"/>
      <protection locked="0"/>
    </xf>
    <xf numFmtId="0" fontId="9" fillId="0" borderId="16" xfId="0" applyFont="1" applyBorder="1" applyAlignment="1" applyProtection="1">
      <alignment horizontal="center" vertical="center" wrapText="1" shrinkToFit="1"/>
    </xf>
    <xf numFmtId="0" fontId="9" fillId="0" borderId="20" xfId="0" applyFont="1" applyBorder="1" applyAlignment="1" applyProtection="1">
      <alignment horizontal="center" vertical="center" wrapText="1" shrinkToFit="1"/>
      <protection locked="0"/>
    </xf>
    <xf numFmtId="165" fontId="9" fillId="0" borderId="21" xfId="0" applyNumberFormat="1" applyFont="1" applyBorder="1" applyAlignment="1" applyProtection="1">
      <alignment horizontal="center" vertical="center" wrapText="1" shrinkToFit="1"/>
      <protection locked="0"/>
    </xf>
    <xf numFmtId="0" fontId="9" fillId="0" borderId="22" xfId="0" applyFont="1" applyBorder="1" applyAlignment="1" applyProtection="1">
      <alignment vertical="center" wrapText="1" shrinkToFit="1"/>
      <protection locked="0"/>
    </xf>
    <xf numFmtId="0" fontId="10" fillId="0" borderId="25" xfId="0" applyFont="1" applyBorder="1" applyAlignment="1">
      <alignment horizontal="center" vertical="center" wrapText="1" shrinkToFit="1"/>
    </xf>
    <xf numFmtId="0" fontId="0" fillId="0" borderId="31" xfId="0" applyBorder="1"/>
    <xf numFmtId="0" fontId="0" fillId="0" borderId="0" xfId="0" applyBorder="1"/>
    <xf numFmtId="0" fontId="0" fillId="0" borderId="32" xfId="0" applyBorder="1"/>
    <xf numFmtId="0" fontId="5" fillId="0" borderId="0" xfId="0" applyFont="1" applyAlignment="1"/>
    <xf numFmtId="0" fontId="0" fillId="0" borderId="0" xfId="0" applyAlignment="1"/>
    <xf numFmtId="0" fontId="5" fillId="0" borderId="0" xfId="0" applyFont="1"/>
    <xf numFmtId="0" fontId="5" fillId="0" borderId="0" xfId="0" applyFont="1" applyAlignment="1">
      <alignment horizontal="left"/>
    </xf>
    <xf numFmtId="0" fontId="0" fillId="0" borderId="0" xfId="0" applyFont="1" applyAlignment="1">
      <alignment horizontal="left"/>
    </xf>
    <xf numFmtId="0" fontId="0" fillId="0" borderId="0" xfId="0" applyProtection="1"/>
    <xf numFmtId="0" fontId="0" fillId="0" borderId="0" xfId="0" applyAlignment="1">
      <alignment horizontal="center"/>
    </xf>
    <xf numFmtId="0" fontId="5" fillId="0" borderId="0" xfId="0" applyFont="1" applyAlignment="1">
      <alignment horizontal="right"/>
    </xf>
    <xf numFmtId="0" fontId="5" fillId="0" borderId="0" xfId="0" applyFont="1" applyProtection="1"/>
    <xf numFmtId="0" fontId="0" fillId="0" borderId="16" xfId="0" applyFont="1" applyBorder="1" applyAlignment="1" applyProtection="1">
      <alignment horizontal="center" vertical="top" wrapText="1"/>
    </xf>
    <xf numFmtId="0" fontId="0" fillId="0" borderId="16" xfId="0" applyBorder="1" applyAlignment="1" applyProtection="1">
      <alignment horizontal="center" vertical="top" wrapText="1"/>
      <protection locked="0"/>
    </xf>
    <xf numFmtId="0" fontId="0" fillId="0" borderId="0" xfId="0" applyBorder="1" applyAlignment="1" applyProtection="1">
      <alignment horizontal="center" vertical="top" wrapText="1"/>
    </xf>
    <xf numFmtId="0" fontId="0" fillId="0" borderId="0" xfId="0" applyBorder="1" applyAlignment="1" applyProtection="1">
      <alignment horizontal="left" vertical="top"/>
    </xf>
    <xf numFmtId="0" fontId="19" fillId="0" borderId="0" xfId="0" applyFont="1" applyProtection="1"/>
    <xf numFmtId="0" fontId="0" fillId="0" borderId="0" xfId="0" applyAlignment="1">
      <alignment horizontal="left" vertical="top" wrapText="1"/>
    </xf>
    <xf numFmtId="0" fontId="19" fillId="0" borderId="0" xfId="0" applyFont="1" applyAlignment="1" applyProtection="1">
      <alignment horizontal="left" vertical="center" wrapText="1"/>
    </xf>
    <xf numFmtId="0" fontId="19" fillId="0" borderId="0" xfId="0" applyFont="1" applyAlignment="1" applyProtection="1"/>
    <xf numFmtId="0" fontId="19" fillId="0" borderId="0" xfId="0" applyFont="1" applyProtection="1">
      <protection locked="0"/>
    </xf>
    <xf numFmtId="0" fontId="3" fillId="0" borderId="0" xfId="4" applyFont="1" applyAlignment="1">
      <alignment horizontal="center" vertical="top"/>
    </xf>
    <xf numFmtId="0" fontId="3" fillId="0" borderId="0" xfId="4" applyFont="1" applyAlignment="1">
      <alignment horizontal="left" vertical="top"/>
    </xf>
    <xf numFmtId="0" fontId="3" fillId="0" borderId="0" xfId="4" applyFont="1" applyAlignment="1">
      <alignment horizontal="right" vertical="top"/>
    </xf>
    <xf numFmtId="0" fontId="3" fillId="0" borderId="0" xfId="4" applyFont="1" applyAlignment="1">
      <alignment vertical="top"/>
    </xf>
    <xf numFmtId="0" fontId="3" fillId="0" borderId="0" xfId="4" applyFont="1"/>
    <xf numFmtId="49" fontId="0" fillId="0" borderId="0" xfId="0" applyNumberFormat="1" applyFont="1"/>
    <xf numFmtId="164" fontId="0" fillId="0" borderId="0" xfId="0" applyNumberFormat="1" applyAlignment="1">
      <alignment horizontal="left"/>
    </xf>
    <xf numFmtId="0" fontId="3" fillId="0" borderId="16" xfId="4" applyFont="1" applyBorder="1" applyAlignment="1">
      <alignment horizontal="center" vertical="top" wrapText="1"/>
    </xf>
    <xf numFmtId="0" fontId="3" fillId="0" borderId="16" xfId="4" applyFont="1" applyBorder="1" applyAlignment="1">
      <alignment horizontal="left" vertical="top" wrapText="1"/>
    </xf>
    <xf numFmtId="0" fontId="3" fillId="4" borderId="15" xfId="4" applyFont="1" applyFill="1" applyBorder="1" applyAlignment="1">
      <alignment horizontal="center" vertical="top" wrapText="1"/>
    </xf>
    <xf numFmtId="0" fontId="3" fillId="5" borderId="15" xfId="4" applyFont="1" applyFill="1" applyBorder="1" applyAlignment="1">
      <alignment horizontal="center" vertical="top" wrapText="1"/>
    </xf>
    <xf numFmtId="0" fontId="3" fillId="6" borderId="15" xfId="4" applyFont="1" applyFill="1" applyBorder="1" applyAlignment="1">
      <alignment horizontal="center" vertical="top" wrapText="1"/>
    </xf>
    <xf numFmtId="0" fontId="24" fillId="0" borderId="16" xfId="0" applyFont="1" applyBorder="1" applyAlignment="1">
      <alignment horizontal="center" vertical="top" wrapText="1"/>
    </xf>
    <xf numFmtId="0" fontId="24" fillId="0" borderId="16" xfId="0" applyFont="1" applyBorder="1" applyAlignment="1">
      <alignment vertical="top" wrapText="1"/>
    </xf>
    <xf numFmtId="0" fontId="24" fillId="0" borderId="0" xfId="4" applyFont="1" applyBorder="1" applyAlignment="1">
      <alignment vertical="top" wrapText="1"/>
    </xf>
    <xf numFmtId="0" fontId="3" fillId="7" borderId="16" xfId="0" applyFont="1" applyFill="1" applyBorder="1" applyAlignment="1" applyProtection="1">
      <alignment horizontal="left" vertical="center"/>
      <protection locked="0"/>
    </xf>
    <xf numFmtId="0" fontId="3" fillId="7" borderId="16" xfId="0" applyFont="1" applyFill="1" applyBorder="1" applyAlignment="1" applyProtection="1">
      <alignment horizontal="right" vertical="center"/>
      <protection locked="0"/>
    </xf>
    <xf numFmtId="0" fontId="3" fillId="7" borderId="16" xfId="0" applyFont="1" applyFill="1" applyBorder="1" applyAlignment="1" applyProtection="1">
      <alignment horizontal="center" vertical="center"/>
      <protection locked="0"/>
    </xf>
    <xf numFmtId="0" fontId="24" fillId="0" borderId="0" xfId="0" applyFont="1" applyBorder="1" applyAlignment="1">
      <alignment horizontal="center" vertical="top" wrapText="1"/>
    </xf>
    <xf numFmtId="0" fontId="24" fillId="0" borderId="0" xfId="0" applyFont="1" applyBorder="1" applyAlignment="1">
      <alignment vertical="top" wrapText="1"/>
    </xf>
    <xf numFmtId="0" fontId="25" fillId="0" borderId="0" xfId="3" applyFont="1" applyFill="1" applyBorder="1" applyAlignment="1">
      <alignment vertical="top" wrapText="1"/>
    </xf>
    <xf numFmtId="0" fontId="24" fillId="0" borderId="0" xfId="0" applyFont="1" applyBorder="1" applyAlignment="1">
      <alignment horizontal="left" vertical="top" wrapText="1"/>
    </xf>
    <xf numFmtId="0" fontId="24" fillId="0" borderId="0" xfId="0" applyFont="1" applyBorder="1" applyAlignment="1">
      <alignment horizontal="right" vertical="top" wrapText="1"/>
    </xf>
    <xf numFmtId="0" fontId="24" fillId="0" borderId="0" xfId="4" applyFont="1" applyBorder="1" applyAlignment="1">
      <alignment vertical="top"/>
    </xf>
    <xf numFmtId="0" fontId="24" fillId="0" borderId="0" xfId="3" applyFont="1" applyFill="1" applyBorder="1" applyAlignment="1">
      <alignment vertical="top" wrapText="1"/>
    </xf>
    <xf numFmtId="0" fontId="26" fillId="0" borderId="0" xfId="0" applyFont="1" applyAlignment="1">
      <alignment wrapText="1"/>
    </xf>
    <xf numFmtId="0" fontId="24" fillId="0" borderId="19" xfId="0" applyFont="1" applyBorder="1" applyAlignment="1">
      <alignment horizontal="center" vertical="top" wrapText="1"/>
    </xf>
    <xf numFmtId="0" fontId="24" fillId="0" borderId="19" xfId="0" applyFont="1" applyBorder="1" applyAlignment="1">
      <alignment vertical="top" wrapText="1"/>
    </xf>
    <xf numFmtId="0" fontId="24" fillId="0" borderId="15" xfId="0" applyFont="1" applyBorder="1" applyAlignment="1">
      <alignment horizontal="center" vertical="top" wrapText="1"/>
    </xf>
    <xf numFmtId="0" fontId="24" fillId="0" borderId="16" xfId="5" applyFont="1" applyBorder="1" applyAlignment="1">
      <alignment vertical="top" wrapText="1"/>
    </xf>
    <xf numFmtId="0" fontId="29" fillId="0" borderId="0" xfId="0" applyFont="1"/>
    <xf numFmtId="0" fontId="0" fillId="0" borderId="16" xfId="0" applyBorder="1" applyAlignment="1" applyProtection="1">
      <alignment horizontal="left" vertical="top" wrapText="1"/>
      <protection locked="0"/>
    </xf>
    <xf numFmtId="0" fontId="19" fillId="0" borderId="0" xfId="0" applyFont="1" applyBorder="1" applyAlignment="1" applyProtection="1">
      <alignment horizontal="left" vertical="center" wrapText="1"/>
    </xf>
    <xf numFmtId="0" fontId="19" fillId="0" borderId="0" xfId="0" applyFont="1" applyBorder="1" applyAlignment="1" applyProtection="1">
      <alignment horizontal="left" vertical="top" wrapText="1"/>
    </xf>
    <xf numFmtId="0" fontId="5" fillId="0" borderId="0" xfId="0" applyFont="1" applyBorder="1" applyAlignment="1">
      <alignment horizontal="center"/>
    </xf>
    <xf numFmtId="0" fontId="0" fillId="0" borderId="0" xfId="0" applyFont="1" applyBorder="1" applyAlignment="1">
      <alignment horizontal="left"/>
    </xf>
    <xf numFmtId="0" fontId="0" fillId="0" borderId="16" xfId="0" applyFont="1" applyBorder="1" applyAlignment="1" applyProtection="1">
      <alignment horizontal="left" vertical="top"/>
    </xf>
    <xf numFmtId="0" fontId="5" fillId="0" borderId="0" xfId="0" applyFont="1" applyBorder="1" applyAlignment="1">
      <alignment horizontal="left"/>
    </xf>
    <xf numFmtId="0" fontId="0" fillId="0" borderId="5" xfId="0" applyBorder="1" applyAlignment="1" applyProtection="1">
      <alignment horizontal="left" vertical="center" wrapText="1" shrinkToFit="1"/>
      <protection locked="0"/>
    </xf>
    <xf numFmtId="0" fontId="19" fillId="0" borderId="23" xfId="0" applyFont="1" applyBorder="1" applyAlignment="1">
      <alignment horizontal="left" vertical="top" wrapText="1"/>
    </xf>
    <xf numFmtId="0" fontId="10" fillId="0" borderId="24" xfId="0" applyFont="1" applyBorder="1" applyAlignment="1">
      <alignment horizontal="right" vertical="center" indent="1"/>
    </xf>
    <xf numFmtId="0" fontId="21" fillId="0" borderId="26" xfId="0" applyFont="1" applyBorder="1" applyAlignment="1">
      <alignment vertical="center" wrapText="1"/>
    </xf>
    <xf numFmtId="0" fontId="22" fillId="0" borderId="27" xfId="0" applyFont="1" applyBorder="1" applyAlignment="1">
      <alignment horizontal="center" vertical="center" wrapText="1"/>
    </xf>
    <xf numFmtId="0" fontId="10" fillId="0" borderId="28" xfId="0" applyFont="1" applyBorder="1" applyAlignment="1">
      <alignment horizontal="left" vertical="center" wrapText="1"/>
    </xf>
    <xf numFmtId="0" fontId="0" fillId="0" borderId="29" xfId="0" applyFont="1" applyBorder="1" applyAlignment="1">
      <alignment horizontal="left" vertical="center" wrapText="1"/>
    </xf>
    <xf numFmtId="0" fontId="0" fillId="0" borderId="30" xfId="0" applyBorder="1" applyAlignment="1">
      <alignment horizontal="center" vertical="center"/>
    </xf>
    <xf numFmtId="0" fontId="5" fillId="0" borderId="11" xfId="0" applyFont="1" applyBorder="1" applyAlignment="1" applyProtection="1">
      <alignment horizontal="center" vertical="center" wrapText="1" shrinkToFit="1"/>
    </xf>
    <xf numFmtId="0" fontId="5" fillId="0" borderId="12" xfId="0" applyFont="1" applyBorder="1" applyAlignment="1" applyProtection="1">
      <alignment horizontal="center" vertical="center"/>
    </xf>
    <xf numFmtId="0" fontId="5" fillId="0" borderId="13" xfId="0" applyFont="1" applyBorder="1" applyAlignment="1" applyProtection="1">
      <alignment horizontal="center" vertical="center" wrapText="1" shrinkToFit="1"/>
    </xf>
    <xf numFmtId="0" fontId="5" fillId="0" borderId="14" xfId="0" applyFont="1" applyBorder="1" applyAlignment="1" applyProtection="1">
      <alignment horizontal="center" vertical="center" wrapText="1" shrinkToFit="1"/>
    </xf>
    <xf numFmtId="0" fontId="0" fillId="0" borderId="5" xfId="0" applyFont="1" applyBorder="1" applyAlignment="1" applyProtection="1">
      <alignment horizontal="center" vertical="top" wrapText="1" shrinkToFit="1"/>
    </xf>
    <xf numFmtId="0" fontId="5" fillId="0" borderId="5" xfId="0" applyFont="1" applyBorder="1" applyAlignment="1" applyProtection="1">
      <alignment horizontal="left" vertical="center" wrapText="1" shrinkToFit="1"/>
    </xf>
    <xf numFmtId="0" fontId="6" fillId="0" borderId="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xf>
    <xf numFmtId="49" fontId="5" fillId="0" borderId="8" xfId="0" applyNumberFormat="1" applyFont="1" applyBorder="1" applyAlignment="1" applyProtection="1">
      <alignment horizontal="left" vertical="center" wrapText="1" shrinkToFit="1"/>
    </xf>
    <xf numFmtId="0" fontId="5" fillId="0" borderId="9" xfId="0" applyFont="1" applyBorder="1" applyAlignment="1" applyProtection="1">
      <alignment horizontal="right" vertical="center" wrapText="1" shrinkToFit="1"/>
    </xf>
    <xf numFmtId="0" fontId="4" fillId="0" borderId="0" xfId="0" applyFont="1" applyBorder="1" applyAlignment="1" applyProtection="1">
      <alignment horizontal="left" vertical="top" wrapText="1"/>
    </xf>
    <xf numFmtId="0" fontId="0" fillId="0" borderId="2" xfId="0" applyFont="1" applyBorder="1" applyAlignment="1" applyProtection="1">
      <alignment horizontal="left" vertical="top"/>
    </xf>
    <xf numFmtId="0" fontId="5" fillId="0" borderId="3" xfId="0" applyFont="1" applyBorder="1" applyAlignment="1" applyProtection="1">
      <alignment horizontal="left" vertical="center" wrapText="1" shrinkToFit="1"/>
    </xf>
    <xf numFmtId="0" fontId="6" fillId="0" borderId="4" xfId="0" applyFont="1" applyBorder="1" applyAlignment="1" applyProtection="1">
      <alignment horizontal="left" vertical="center" wrapText="1" shrinkToFit="1"/>
      <protection locked="0"/>
    </xf>
    <xf numFmtId="0" fontId="3" fillId="6" borderId="19" xfId="4" applyFont="1" applyFill="1" applyBorder="1" applyAlignment="1">
      <alignment horizontal="center" vertical="top" wrapText="1"/>
    </xf>
    <xf numFmtId="0" fontId="3" fillId="5" borderId="19" xfId="4" applyFont="1" applyFill="1" applyBorder="1" applyAlignment="1">
      <alignment horizontal="center" vertical="top" wrapText="1"/>
    </xf>
    <xf numFmtId="0" fontId="23" fillId="0" borderId="33" xfId="0" applyFont="1" applyBorder="1" applyAlignment="1">
      <alignment horizontal="center" vertical="top" wrapText="1"/>
    </xf>
    <xf numFmtId="0" fontId="3" fillId="4" borderId="19" xfId="4" applyFont="1" applyFill="1" applyBorder="1" applyAlignment="1">
      <alignment horizontal="center" vertical="top" wrapText="1"/>
    </xf>
    <xf numFmtId="0" fontId="3" fillId="5" borderId="34" xfId="4" applyFont="1" applyFill="1" applyBorder="1" applyAlignment="1">
      <alignment horizontal="center" vertical="top" wrapText="1"/>
    </xf>
  </cellXfs>
  <cellStyles count="6">
    <cellStyle name="Link" xfId="1" builtinId="8"/>
    <cellStyle name="Modul" xfId="2" xr:uid="{00000000-0005-0000-0000-000006000000}"/>
    <cellStyle name="Modulgruppe" xfId="3" xr:uid="{00000000-0005-0000-0000-000007000000}"/>
    <cellStyle name="Standard" xfId="0" builtinId="0"/>
    <cellStyle name="Standard 2" xfId="4" xr:uid="{00000000-0005-0000-0000-000008000000}"/>
    <cellStyle name="Standard 3" xfId="5" xr:uid="{7C492835-EE15-4A95-A043-6EA5A104CB1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C3D69B"/>
      <rgbColor rgb="FF808080"/>
      <rgbColor rgb="FF9999FF"/>
      <rgbColor rgb="FF993366"/>
      <rgbColor rgb="FFFDEADA"/>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003366"/>
      <rgbColor rgb="FF31859C"/>
      <rgbColor rgb="FF003300"/>
      <rgbColor rgb="FF333300"/>
      <rgbColor rgb="FF993300"/>
      <rgbColor rgb="FF993366"/>
      <rgbColor rgb="FF333399"/>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hyperlink" Target="mailto:oktawia.domogala@uni-due.de:?subject=Antrag%20auf%20Anerkennung%20von%20Studien-%20und%20Pr&#252;fungsleistungen%20(Matrikelnummer:%20)" TargetMode="External"/></Relationships>
</file>

<file path=xl/drawings/drawing1.xml><?xml version="1.0" encoding="utf-8"?>
<xdr:wsDr xmlns:xdr="http://schemas.openxmlformats.org/drawingml/2006/spreadsheetDrawing" xmlns:a="http://schemas.openxmlformats.org/drawingml/2006/main">
  <xdr:twoCellAnchor>
    <xdr:from>
      <xdr:col>10</xdr:col>
      <xdr:colOff>1228680</xdr:colOff>
      <xdr:row>0</xdr:row>
      <xdr:rowOff>38160</xdr:rowOff>
    </xdr:from>
    <xdr:to>
      <xdr:col>14</xdr:col>
      <xdr:colOff>790200</xdr:colOff>
      <xdr:row>1</xdr:row>
      <xdr:rowOff>142560</xdr:rowOff>
    </xdr:to>
    <xdr:sp macro="" textlink="">
      <xdr:nvSpPr>
        <xdr:cNvPr id="2" name="Textfeld 3">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8860680" y="38160"/>
          <a:ext cx="3706200" cy="475920"/>
        </a:xfrm>
        <a:prstGeom prst="rect">
          <a:avLst/>
        </a:prstGeom>
        <a:solidFill>
          <a:srgbClr val="FFFFFF"/>
        </a:solidFill>
        <a:ln w="25400">
          <a:solidFill>
            <a:srgbClr val="1F497D"/>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de-DE" sz="1100" b="1" strike="noStrike" spc="-1">
              <a:solidFill>
                <a:schemeClr val="dk1"/>
              </a:solidFill>
              <a:latin typeface="Calibri"/>
            </a:rPr>
            <a:t>Weiterleitung per </a:t>
          </a:r>
          <a:r>
            <a:rPr lang="de-DE" sz="1100" b="1" strike="noStrike" spc="-1">
              <a:solidFill>
                <a:schemeClr val="dk1"/>
              </a:solidFill>
              <a:latin typeface="Wingdings"/>
            </a:rPr>
            <a:t></a:t>
          </a:r>
          <a:r>
            <a:rPr lang="de-DE" sz="1100" b="1" strike="noStrike" spc="-1">
              <a:solidFill>
                <a:schemeClr val="dk1"/>
              </a:solidFill>
              <a:latin typeface="Calibri"/>
            </a:rPr>
            <a:t> E-Mail an den Bereich Prüfungswesen</a:t>
          </a:r>
          <a:endParaRPr lang="de-DE" sz="1100" b="0" strike="noStrike" spc="-1">
            <a:latin typeface="Times New Roman"/>
          </a:endParaRPr>
        </a:p>
        <a:p>
          <a:pPr algn="ctr">
            <a:lnSpc>
              <a:spcPct val="100000"/>
            </a:lnSpc>
          </a:pPr>
          <a:r>
            <a:rPr lang="de-DE" sz="1000" b="0" strike="noStrike" spc="-1">
              <a:solidFill>
                <a:schemeClr val="dk1"/>
              </a:solidFill>
              <a:latin typeface="Calibri"/>
            </a:rPr>
            <a:t>(Dokument bitte abspeichern und der E-Mail beifügen)</a:t>
          </a:r>
          <a:endParaRPr lang="de-DE" sz="1000" b="0" strike="noStrike" spc="-1">
            <a:latin typeface="Times New Roman"/>
          </a:endParaRPr>
        </a:p>
      </xdr:txBody>
    </xdr:sp>
    <xdr:clientData/>
  </xdr:twoCellAnchor>
  <xdr:twoCellAnchor editAs="oneCell">
    <xdr:from>
      <xdr:col>0</xdr:col>
      <xdr:colOff>0</xdr:colOff>
      <xdr:row>0</xdr:row>
      <xdr:rowOff>0</xdr:rowOff>
    </xdr:from>
    <xdr:to>
      <xdr:col>0</xdr:col>
      <xdr:colOff>0</xdr:colOff>
      <xdr:row>0</xdr:row>
      <xdr:rowOff>0</xdr:rowOff>
    </xdr:to>
    <xdr:sp macro="" textlink="">
      <xdr:nvSpPr>
        <xdr:cNvPr id="3" name="Option Button 2" descr="Nein">
          <a:extLst>
            <a:ext uri="{FF2B5EF4-FFF2-40B4-BE49-F238E27FC236}">
              <a16:creationId xmlns:a16="http://schemas.microsoft.com/office/drawing/2014/main" id="{00000000-0008-0000-0000-000003000000}"/>
            </a:ext>
          </a:extLst>
        </xdr:cNvPr>
        <xdr:cNvSpPr/>
      </xdr:nvSpPr>
      <xdr:spPr>
        <a:xfrm>
          <a:off x="0" y="0"/>
          <a:ext cx="0" cy="0"/>
        </a:xfrm>
        <a:prstGeom prst="rect">
          <a:avLst/>
        </a:prstGeom>
      </xdr:spPr>
      <xdr:txBody>
        <a:bodyPr anchor="ctr">
          <a:noAutofit/>
        </a:bodyPr>
        <a:lstStyle/>
        <a:p>
          <a:r>
            <a:t>Nein</a:t>
          </a:r>
        </a:p>
      </xdr:txBody>
    </xdr:sp>
    <xdr:clientData/>
  </xdr:twoCellAnchor>
  <xdr:twoCellAnchor editAs="oneCell">
    <xdr:from>
      <xdr:col>0</xdr:col>
      <xdr:colOff>0</xdr:colOff>
      <xdr:row>0</xdr:row>
      <xdr:rowOff>0</xdr:rowOff>
    </xdr:from>
    <xdr:to>
      <xdr:col>0</xdr:col>
      <xdr:colOff>0</xdr:colOff>
      <xdr:row>0</xdr:row>
      <xdr:rowOff>0</xdr:rowOff>
    </xdr:to>
    <xdr:sp macro="" textlink="">
      <xdr:nvSpPr>
        <xdr:cNvPr id="4" name="Option Button 3" descr="Ja">
          <a:extLs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anchor="ctr">
          <a:noAutofit/>
        </a:bodyPr>
        <a:lstStyle/>
        <a:p>
          <a:r>
            <a:t>Ja</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59</xdr:row>
          <xdr:rowOff>19050</xdr:rowOff>
        </xdr:from>
        <xdr:to>
          <xdr:col>6</xdr:col>
          <xdr:colOff>57150</xdr:colOff>
          <xdr:row>59</xdr:row>
          <xdr:rowOff>285750</xdr:rowOff>
        </xdr:to>
        <xdr:sp macro="" textlink="">
          <xdr:nvSpPr>
            <xdr:cNvPr id="1026" name="Option Button 2" descr=" Nein"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59</xdr:row>
          <xdr:rowOff>28575</xdr:rowOff>
        </xdr:from>
        <xdr:to>
          <xdr:col>4</xdr:col>
          <xdr:colOff>819150</xdr:colOff>
          <xdr:row>59</xdr:row>
          <xdr:rowOff>285750</xdr:rowOff>
        </xdr:to>
        <xdr:sp macro="" textlink="">
          <xdr:nvSpPr>
            <xdr:cNvPr id="1027" name="Option Button 3" descr=" Ja"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xdr:wsDr>
</file>

<file path=xl/theme/theme1.xml><?xml version="1.0" encoding="utf-8"?>
<a:theme xmlns:a="http://schemas.openxmlformats.org/drawingml/2006/main" name="Office-Design">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108"/>
  <sheetViews>
    <sheetView tabSelected="1" zoomScaleNormal="100" workbookViewId="0">
      <selection activeCell="E7" sqref="E7:L7"/>
    </sheetView>
  </sheetViews>
  <sheetFormatPr baseColWidth="10" defaultColWidth="11.375" defaultRowHeight="15.75" x14ac:dyDescent="0.25"/>
  <cols>
    <col min="1" max="1" width="0.125" customWidth="1"/>
    <col min="2" max="2" width="12.75" customWidth="1"/>
    <col min="3" max="3" width="13" customWidth="1"/>
    <col min="4" max="4" width="5.875" customWidth="1"/>
    <col min="5" max="5" width="11.75" customWidth="1"/>
    <col min="6" max="6" width="7.5" customWidth="1"/>
    <col min="7" max="7" width="7.25" customWidth="1"/>
    <col min="8" max="8" width="3.875" customWidth="1"/>
    <col min="9" max="9" width="32.5" customWidth="1"/>
    <col min="10" max="10" width="3.875" customWidth="1"/>
    <col min="11" max="11" width="32.5" customWidth="1"/>
    <col min="12" max="12" width="4.625" customWidth="1"/>
    <col min="13" max="13" width="6.875" customWidth="1"/>
    <col min="14" max="14" width="9.5" customWidth="1"/>
    <col min="15" max="15" width="13.25" customWidth="1"/>
  </cols>
  <sheetData>
    <row r="1" spans="2:19" s="1" customFormat="1" ht="29.25" customHeight="1" x14ac:dyDescent="0.25">
      <c r="B1" s="106" t="s">
        <v>0</v>
      </c>
      <c r="C1" s="106"/>
      <c r="D1" s="106"/>
      <c r="E1" s="106"/>
      <c r="F1" s="106"/>
      <c r="G1" s="106"/>
      <c r="H1" s="106"/>
      <c r="I1" s="106"/>
      <c r="J1" s="106"/>
      <c r="K1" s="106"/>
      <c r="L1" s="106"/>
      <c r="M1" s="106"/>
      <c r="N1" s="106"/>
      <c r="O1" s="106"/>
    </row>
    <row r="2" spans="2:19" s="1" customFormat="1" ht="16.5" customHeight="1" x14ac:dyDescent="0.25">
      <c r="B2" s="107" t="s">
        <v>1</v>
      </c>
      <c r="C2" s="107"/>
      <c r="D2" s="107"/>
      <c r="E2" s="107"/>
      <c r="F2" s="107"/>
      <c r="G2" s="107"/>
      <c r="H2" s="107"/>
      <c r="I2" s="107"/>
      <c r="J2" s="107"/>
      <c r="K2" s="107"/>
      <c r="L2" s="107"/>
      <c r="M2" s="107"/>
      <c r="N2" s="107"/>
      <c r="O2" s="107"/>
    </row>
    <row r="3" spans="2:19" ht="34.5" customHeight="1" x14ac:dyDescent="0.25">
      <c r="B3" s="108" t="s">
        <v>2</v>
      </c>
      <c r="C3" s="108"/>
      <c r="D3" s="108"/>
      <c r="E3" s="109"/>
      <c r="F3" s="109"/>
      <c r="G3" s="109"/>
      <c r="H3" s="109"/>
      <c r="I3" s="109"/>
      <c r="J3" s="109"/>
      <c r="K3" s="109"/>
      <c r="L3" s="109"/>
      <c r="M3" s="109"/>
      <c r="N3" s="109"/>
      <c r="O3" s="109"/>
    </row>
    <row r="4" spans="2:19" ht="34.5" customHeight="1" x14ac:dyDescent="0.25">
      <c r="B4" s="101" t="s">
        <v>3</v>
      </c>
      <c r="C4" s="101"/>
      <c r="D4" s="101"/>
      <c r="E4" s="102"/>
      <c r="F4" s="102"/>
      <c r="G4" s="102"/>
      <c r="H4" s="102"/>
      <c r="I4" s="102"/>
      <c r="J4" s="102"/>
      <c r="K4" s="102"/>
      <c r="L4" s="102"/>
      <c r="M4" s="102"/>
      <c r="N4" s="102"/>
      <c r="O4" s="102"/>
    </row>
    <row r="5" spans="2:19" ht="34.5" customHeight="1" x14ac:dyDescent="0.25">
      <c r="B5" s="101" t="s">
        <v>4</v>
      </c>
      <c r="C5" s="101"/>
      <c r="D5" s="101"/>
      <c r="E5" s="102"/>
      <c r="F5" s="102"/>
      <c r="G5" s="102"/>
      <c r="H5" s="102"/>
      <c r="I5" s="102"/>
      <c r="J5" s="102"/>
      <c r="K5" s="102"/>
      <c r="L5" s="102"/>
      <c r="M5" s="102"/>
      <c r="N5" s="102"/>
      <c r="O5" s="102"/>
    </row>
    <row r="6" spans="2:19" ht="34.5" customHeight="1" x14ac:dyDescent="0.25">
      <c r="B6" s="101" t="s">
        <v>5</v>
      </c>
      <c r="C6" s="101"/>
      <c r="D6" s="101"/>
      <c r="E6" s="102"/>
      <c r="F6" s="102"/>
      <c r="G6" s="102"/>
      <c r="H6" s="102"/>
      <c r="I6" s="102"/>
      <c r="J6" s="102"/>
      <c r="K6" s="102"/>
      <c r="L6" s="102"/>
      <c r="M6" s="102"/>
      <c r="N6" s="102"/>
      <c r="O6" s="102"/>
    </row>
    <row r="7" spans="2:19" ht="34.5" customHeight="1" x14ac:dyDescent="0.25">
      <c r="B7" s="103" t="s">
        <v>6</v>
      </c>
      <c r="C7" s="103"/>
      <c r="D7" s="103"/>
      <c r="E7" s="104" t="s">
        <v>351</v>
      </c>
      <c r="F7" s="104"/>
      <c r="G7" s="104"/>
      <c r="H7" s="104"/>
      <c r="I7" s="104"/>
      <c r="J7" s="104"/>
      <c r="K7" s="104"/>
      <c r="L7" s="104"/>
      <c r="M7" s="105" t="s">
        <v>8</v>
      </c>
      <c r="N7" s="105"/>
      <c r="O7" s="2" t="str">
        <f>IF($E$7=STG!A1,"",VLOOKUP(Formular!$E$7,STG!A3:C20,3,FALSE()))</f>
        <v/>
      </c>
      <c r="S7" s="3"/>
    </row>
    <row r="8" spans="2:19" ht="15.75" customHeight="1" x14ac:dyDescent="0.25">
      <c r="B8" s="96" t="s">
        <v>9</v>
      </c>
      <c r="C8" s="96"/>
      <c r="D8" s="96"/>
      <c r="E8" s="96"/>
      <c r="F8" s="96"/>
      <c r="G8" s="96"/>
      <c r="H8" s="96"/>
      <c r="I8" s="96"/>
      <c r="J8" s="97" t="s">
        <v>10</v>
      </c>
      <c r="K8" s="97"/>
      <c r="L8" s="97"/>
      <c r="M8" s="97"/>
      <c r="N8" s="97"/>
      <c r="O8" s="97"/>
    </row>
    <row r="9" spans="2:19" ht="15.75" customHeight="1" x14ac:dyDescent="0.25">
      <c r="B9" s="98" t="s">
        <v>11</v>
      </c>
      <c r="C9" s="98"/>
      <c r="D9" s="98"/>
      <c r="E9" s="98"/>
      <c r="F9" s="98"/>
      <c r="G9" s="98"/>
      <c r="H9" s="99" t="s">
        <v>12</v>
      </c>
      <c r="I9" s="99"/>
      <c r="J9" s="97"/>
      <c r="K9" s="97"/>
      <c r="L9" s="97"/>
      <c r="M9" s="97"/>
      <c r="N9" s="97"/>
      <c r="O9" s="97"/>
    </row>
    <row r="10" spans="2:19" ht="86.25" customHeight="1" x14ac:dyDescent="0.25">
      <c r="B10" s="100" t="s">
        <v>13</v>
      </c>
      <c r="C10" s="100"/>
      <c r="D10" s="4" t="s">
        <v>14</v>
      </c>
      <c r="E10" s="5" t="s">
        <v>15</v>
      </c>
      <c r="F10" s="5" t="s">
        <v>16</v>
      </c>
      <c r="G10" s="6" t="s">
        <v>17</v>
      </c>
      <c r="H10" s="7" t="s">
        <v>18</v>
      </c>
      <c r="I10" s="8" t="s">
        <v>19</v>
      </c>
      <c r="J10" s="9" t="s">
        <v>20</v>
      </c>
      <c r="K10" s="10" t="s">
        <v>21</v>
      </c>
      <c r="L10" s="11" t="s">
        <v>22</v>
      </c>
      <c r="M10" s="10" t="s">
        <v>23</v>
      </c>
      <c r="N10" s="10" t="s">
        <v>24</v>
      </c>
      <c r="O10" s="12" t="s">
        <v>25</v>
      </c>
    </row>
    <row r="11" spans="2:19" x14ac:dyDescent="0.25">
      <c r="B11" s="88"/>
      <c r="C11" s="88"/>
      <c r="D11" s="13"/>
      <c r="E11" s="14"/>
      <c r="F11" s="15"/>
      <c r="G11" s="16"/>
      <c r="H11" s="17"/>
      <c r="I11" s="18" t="str">
        <f>IF(H11&gt;0,IF(Formular!$E$7=STG!$A$3,VLOOKUP(Formular!H11,'Spanische Sprache und Kultur'!$A$8:$E$22,4,FALSE()),IF(Formular!$E$7=STG!$A$4,VLOOKUP(Formular!H11,Philosophie!$A$9:$E$43,4,FALSE()),IF(Formular!$E$7=STG!$A$5,VLOOKUP(Formular!H11,Niederlandistik!$A$9:$E$26,4,FALSE()),IF(Formular!$E$7=STG!$A$6,VLOOKUP(Formular!H11,'Literatur und Medienpraxis'!$A$8:$E$15,4,FALSE()),IF(Formular!$E$7=STG!$A$7,VLOOKUP(Formular!H11,'Geschichtspraxis interkulturell'!$A$8:$E$20,4,FALSE()),IF(Formular!$E$7=STG!$A$8,VLOOKUP(Formular!H11,Geschichte!$A$8:$E$15,4,FALSE()),IF(Formular!$E$7=STG!$A$9,VLOOKUP(Formular!H11,'Germanistik Mediävistik'!$A$8:$E$17,4,FALSE()),IF(Formular!$E$7=STG!$A$10,VLOOKUP(Formular!H11,'German Literaturwissenschaft'!$A$8:$E$17,4,FALSE()),IF(Formular!$E$7=STG!$A$11,VLOOKUP(Formular!H11,'German Linguistik'!$A$8:$E$17,4,FALSE()),IF(Formular!$E$7=STG!$A$12,VLOOKUP(Formular!H11,'Französiche Sprache und Kultur'!$A$8:$E$22,4,FALSE()),IF(Formular!$E$7=STG!$A$13,VLOOKUP(Formular!H11,'Deutsch als Fremdsprache'!$A$8:$E$22,4,FALSE()),IF(Formular!$E$7=STG!$A$14,VLOOKUP(Formular!H11,'Christliche Studien'!$A$8:$E$18,4,FALSE()),IF(Formular!$E$7=STG!$A$15,VLOOKUP(Formular!H11,'Angl. Studies-English Ling.'!$A$9:$E$26,4,FALSE()),IF(Formular!$E$7=STG!$A$16,VLOOKUP(Formular!H11,'Angl. Studies-PCS'!$A$8:$E$22,4,FALSE()),IF(Formular!$E$7=STG!$A$17,VLOOKUP(Formular!H11,'Angl. Studies-AMS'!$A$8:$E$20,4,FALSE()),IF(Formular!$E$7=STG!$A$20,VLOOKUP(Formular!H11,'Anglophone Popular Culture'!$A$8:$E$22,4,FALSE()),IF(Formular!$E$7=STG!$A$18,VLOOKUP(Formular!H11,'Theorie des Sozialen-Philo'!$A$8:$E$25,4,FALSE()),IF(Formular!$E$7=STG!$A$19,VLOOKUP(Formular!H11,Kommunikationswissenschaft!$A$10:$E$42,4,FALSE()))))))))))))))))))),"")</f>
        <v/>
      </c>
      <c r="J11" s="19"/>
      <c r="K11" s="20" t="str">
        <f>IF(J11&gt;0,IF(Formular!$E$7=STG!$A$3,LEFT(TEXT(VLOOKUP(Formular!J11,'Spanische Sprache und Kultur'!$A$8:$E$22,3,FALSE()),0)&amp;"/"&amp;TEXT(VLOOKUP(Formular!J11,'Spanische Sprache und Kultur'!$A$8:$E$22,4,FALSE()),0),45),IF(Formular!$E$7=STG!$A$4,LEFT(TEXT(VLOOKUP(Formular!J11,Philosophie!$A$9:$E$43,3,FALSE()),0)&amp;"/"&amp;TEXT(VLOOKUP(Formular!J11,Philosophie!$A$9:$E$43,4,FALSE()),0),45),IF(Formular!$E$7=STG!$A$5,LEFT(TEXT(VLOOKUP(Formular!J11,Niederlandistik!$A$9:$E$26,3,FALSE()),0)&amp;"/"&amp;TEXT(VLOOKUP(Formular!J11,Niederlandistik!$A$9:$E$26,4,FALSE()),0),45),IF(Formular!$E$7=STG!$A$6,LEFT(TEXT(VLOOKUP(Formular!J11,'Literatur und Medienpraxis'!$A$8:$E$15,3,FALSE()),0)&amp;"/"&amp;TEXT(VLOOKUP(Formular!J11,'Literatur und Medienpraxis'!$A$8:$E$15,4,FALSE()),0),45),IF(Formular!$E$7=STG!$A$7,LEFT(TEXT(VLOOKUP(Formular!J11,'Geschichtspraxis interkulturell'!$A$8:$E$20,3,FALSE()),0)&amp;"/"&amp;TEXT(VLOOKUP(Formular!J11,'Geschichtspraxis interkulturell'!$A$8:$E$20,4,FALSE()),0),45),IF(Formular!$E$7=STG!$A$8,LEFT(TEXT(VLOOKUP(Formular!J11,Geschichte!$A$8:$E$15,3,FALSE()),0)&amp;"/"&amp;TEXT(VLOOKUP(Formular!J11,Geschichte!$A$8:$E$15,4,FALSE()),0),45),IF(Formular!$E$7=STG!$A$9,LEFT(TEXT(VLOOKUP(Formular!J11,'Germanistik Mediävistik'!$A$8:$E$17,3,FALSE()),0)&amp;"/"&amp;TEXT(VLOOKUP(Formular!J11,'Germanistik Mediävistik'!$A$8:$E$17,4,FALSE()),0),45),IF(Formular!$E$7=STG!$A$10,LEFT(TEXT(VLOOKUP(Formular!J11,'German Literaturwissenschaft'!$A$8:$E$17,3,FALSE()),0)&amp;"/"&amp;TEXT(VLOOKUP(Formular!J11,'German Literaturwissenschaft'!$A$8:$E$17,4,FALSE()),0),45),IF(Formular!$E$7=STG!$A$11,LEFT(TEXT(VLOOKUP(Formular!J11,'German Linguistik'!$A$8:$E$17,3,FALSE()),0)&amp;"/"&amp;TEXT(VLOOKUP(Formular!J11,'German Linguistik'!$A$8:$E$17,4,FALSE()),0),45),IF(Formular!$E$7=STG!$A$12,LEFT(TEXT(VLOOKUP(Formular!J11,'Französiche Sprache und Kultur'!$A$8:$E$22,3,FALSE()),0)&amp;"/"&amp;TEXT(VLOOKUP(Formular!J11,'Französiche Sprache und Kultur'!$A$8:$E$22,4,FALSE()),0),45),IF(Formular!$E$7=STG!$A$13,LEFT(TEXT(VLOOKUP(Formular!J11,'Deutsch als Fremdsprache'!$A$8:$E$22,3,FALSE()),0)&amp;"/"&amp;TEXT(VLOOKUP(Formular!J11,'Deutsch als Fremdsprache'!$A$8:$E$22,4,FALSE()),0),45),IF(Formular!$E$7=STG!$A$14,LEFT(TEXT(VLOOKUP(Formular!J11,'Christliche Studien'!$A$8:$E$18,3,FALSE()),0)&amp;"/"&amp;TEXT(VLOOKUP(Formular!J11,'Christliche Studien'!$A$8:$E$18,4,FALSE()),0),45),IF(Formular!$E$7=STG!$A$15,LEFT(TEXT(VLOOKUP(Formular!J11,'Angl. Studies-English Ling.'!$A$9:$E$26,3,FALSE()),0)&amp;"/"&amp;TEXT(VLOOKUP(Formular!J11,'Angl. Studies-English Ling.'!$A$9:$E$26,4,FALSE()),0),45),IF(Formular!$E$7=STG!$A$16,LEFT(TEXT(VLOOKUP(Formular!J11,'Angl. Studies-PCS'!$A$8:$E$22,3,FALSE()),0)&amp;"/"&amp;TEXT(VLOOKUP(Formular!J11,'Angl. Studies-PCS'!$A$8:$E$22,4,FALSE()),0),45),IF(Formular!$E$7=STG!$A$17,LEFT(TEXT(VLOOKUP(Formular!J11,'Angl. Studies-AMS'!$A$8:$E$20,3,FALSE()),0)&amp;"/"&amp;TEXT(VLOOKUP(Formular!J11,'Angl. Studies-AMS'!$A$8:$E$20,4,FALSE()),0),45),IF(Formular!$E$7=STG!$A$20,LEFT(TEXT(VLOOKUP(Formular!J11,'Anglophone Popular Culture'!$A$8:$E$22,3,FALSE()),0)&amp;"/"&amp;TEXT(VLOOKUP(Formular!J11,'Anglophone Popular Culture'!$A$8:$E$22,4,FALSE()),0),45),IF(Formular!$E$7=STG!$A$18,LEFT(TEXT(VLOOKUP(Formular!J11,'Theorie des Sozialen-Philo'!$A$8:$E$25,3,FALSE()),0)&amp;"/"&amp;TEXT(VLOOKUP(Formular!J11,'Theorie des Sozialen-Philo'!$A$8:$E$25,4,FALSE()),0),45),IF(Formular!$E$7=STG!$A$19,LEFT(TEXT(VLOOKUP(Formular!J11,Kommunikationswissenschaft!$A$10:$E$42,3,FALSE()),0)&amp;"/"&amp;TEXT(VLOOKUP(Formular!J11,Kommunikationswissenschaft!$A$10:$E$42,4,FALSE()),0),45))))))))))))))))))),"")</f>
        <v/>
      </c>
      <c r="L11" s="13"/>
      <c r="M11" s="21" t="str">
        <f>IF(OR(J11="",L11="A",L11="B",L11="C",L11="D"),"",IF(J11&gt;0,IF(Formular!$E$7=STG!$A$3,VLOOKUP(Formular!J11,'Spanische Sprache und Kultur'!$A$8:$E$22,5,FALSE()),IF(Formular!$E$7=STG!$A$4,VLOOKUP(Formular!J11,Philosophie!$A$9:$E$43,5,FALSE()),IF(Formular!$E$7=STG!$A$5,VLOOKUP(Formular!J11,Niederlandistik!$A$9:$E$26,5,FALSE()),IF(Formular!$E$7=STG!$A$6,VLOOKUP(Formular!J11,'Literatur und Medienpraxis'!$A$8:$E$15,5,FALSE()),IF(Formular!$E$7=STG!$A$7,VLOOKUP(Formular!J11,'Geschichtspraxis interkulturell'!$A$8:$E$20,5,FALSE()),IF(Formular!$E$7=STG!$A$8,VLOOKUP(Formular!J11,Geschichte!$A$8:$E$15,5,FALSE()),IF(Formular!$E$7=STG!$A$9,VLOOKUP(Formular!J11,'Germanistik Mediävistik'!$A$8:$E$17,5,FALSE()),IF(Formular!$E$7=STG!$A$10,VLOOKUP(Formular!J11,'German Literaturwissenschaft'!$A$8:$E$17,5,FALSE()),IF(Formular!$E$7=STG!$A$11,VLOOKUP(Formular!J11,'German Linguistik'!$A$8:$E$17,5,FALSE()),IF(Formular!$E$7=STG!$A$12,VLOOKUP(Formular!J11,'Französiche Sprache und Kultur'!$A$8:$E$22,5,FALSE()),IF(Formular!$E$7=STG!$A$13,VLOOKUP(Formular!J11,'Deutsch als Fremdsprache'!$A$8:$E$22,5,FALSE()),IF(Formular!$E$7=STG!$A$14,VLOOKUP(Formular!J11,'Christliche Studien'!$A$8:$E$18,5,FALSE()),IF(Formular!$E$7=STG!$A$15,VLOOKUP(Formular!J11,'Angl. Studies-English Ling.'!$A$9:$E$26,5,FALSE()),IF(Formular!$E$7=STG!$A$16,VLOOKUP(Formular!J11,'Angl. Studies-PCS'!$A$8:$E$22,5,FALSE()),IF(Formular!$E$7=STG!$A$17,VLOOKUP(Formular!J11,'Angl. Studies-AMS'!$A$8:$E$20,5,FALSE()),IF(Formular!$E$7=STG!$A$20,VLOOKUP(Formular!J11,'Anglophone Popular Culture'!$A$8:$E$22,5,FALSE()),IF(Formular!$E$7=STG!$A$18,VLOOKUP(Formular!J11,'Theorie des Sozialen-Philo'!$A$8:$E$25,5,FALSE()),IF(Formular!$E$7=STG!$A$19,VLOOKUP(Formular!J11,Kommunikationswissenschaft!$A$10:$E$42,5,FALSE()))))))))))))))))))),""))</f>
        <v/>
      </c>
      <c r="N11" s="22"/>
      <c r="O11" s="23"/>
    </row>
    <row r="12" spans="2:19" x14ac:dyDescent="0.25">
      <c r="B12" s="88"/>
      <c r="C12" s="88"/>
      <c r="D12" s="13"/>
      <c r="E12" s="14"/>
      <c r="F12" s="15"/>
      <c r="G12" s="16"/>
      <c r="H12" s="17"/>
      <c r="I12" s="18" t="str">
        <f>IF(H12&gt;0,IF(Formular!$E$7=STG!$A$3,VLOOKUP(Formular!H12,'Spanische Sprache und Kultur'!$A$8:$E$22,4,FALSE()),IF(Formular!$E$7=STG!$A$4,VLOOKUP(Formular!H12,Philosophie!$A$9:$E$43,4,FALSE()),IF(Formular!$E$7=STG!$A$5,VLOOKUP(Formular!H12,Niederlandistik!$A$9:$E$26,4,FALSE()),IF(Formular!$E$7=STG!$A$6,VLOOKUP(Formular!H12,'Literatur und Medienpraxis'!$A$8:$E$15,4,FALSE()),IF(Formular!$E$7=STG!$A$7,VLOOKUP(Formular!H12,'Geschichtspraxis interkulturell'!$A$8:$E$20,4,FALSE()),IF(Formular!$E$7=STG!$A$8,VLOOKUP(Formular!H12,Geschichte!$A$8:$E$15,4,FALSE()),IF(Formular!$E$7=STG!$A$9,VLOOKUP(Formular!H12,'Germanistik Mediävistik'!$A$8:$E$17,4,FALSE()),IF(Formular!$E$7=STG!$A$10,VLOOKUP(Formular!H12,'German Literaturwissenschaft'!$A$8:$E$17,4,FALSE()),IF(Formular!$E$7=STG!$A$11,VLOOKUP(Formular!H12,'German Linguistik'!$A$8:$E$17,4,FALSE()),IF(Formular!$E$7=STG!$A$12,VLOOKUP(Formular!H12,'Französiche Sprache und Kultur'!$A$8:$E$22,4,FALSE()),IF(Formular!$E$7=STG!$A$13,VLOOKUP(Formular!H12,'Deutsch als Fremdsprache'!$A$8:$E$22,4,FALSE()),IF(Formular!$E$7=STG!$A$14,VLOOKUP(Formular!H12,'Christliche Studien'!$A$8:$E$18,4,FALSE()),IF(Formular!$E$7=STG!$A$15,VLOOKUP(Formular!H12,'Angl. Studies-English Ling.'!$A$9:$E$26,4,FALSE()),IF(Formular!$E$7=STG!$A$16,VLOOKUP(Formular!H12,'Angl. Studies-PCS'!$A$8:$E$22,4,FALSE()),IF(Formular!$E$7=STG!$A$17,VLOOKUP(Formular!H12,'Angl. Studies-AMS'!$A$8:$E$20,4,FALSE()),IF(Formular!$E$7=STG!$A$20,VLOOKUP(Formular!H12,'Anglophone Popular Culture'!$A$8:$E$22,4,FALSE()),IF(Formular!$E$7=STG!$A$18,VLOOKUP(Formular!H12,'Theorie des Sozialen-Philo'!$A$8:$E$25,4,FALSE()),IF(Formular!$E$7=STG!$A$19,VLOOKUP(Formular!H12,Kommunikationswissenschaft!$A$10:$E$42,4,FALSE()))))))))))))))))))),"")</f>
        <v/>
      </c>
      <c r="J12" s="19"/>
      <c r="K12" s="20" t="str">
        <f>IF(J12&gt;0,IF(Formular!$E$7=STG!$A$3,LEFT(TEXT(VLOOKUP(Formular!J12,'Spanische Sprache und Kultur'!$A$8:$E$22,3,FALSE()),0)&amp;"/"&amp;TEXT(VLOOKUP(Formular!J12,'Spanische Sprache und Kultur'!$A$8:$E$22,4,FALSE()),0),45),IF(Formular!$E$7=STG!$A$4,LEFT(TEXT(VLOOKUP(Formular!J12,Philosophie!$A$9:$E$43,3,FALSE()),0)&amp;"/"&amp;TEXT(VLOOKUP(Formular!J12,Philosophie!$A$9:$E$43,4,FALSE()),0),45),IF(Formular!$E$7=STG!$A$5,LEFT(TEXT(VLOOKUP(Formular!J12,Niederlandistik!$A$9:$E$26,3,FALSE()),0)&amp;"/"&amp;TEXT(VLOOKUP(Formular!J12,Niederlandistik!$A$9:$E$26,4,FALSE()),0),45),IF(Formular!$E$7=STG!$A$6,LEFT(TEXT(VLOOKUP(Formular!J12,'Literatur und Medienpraxis'!$A$8:$E$15,3,FALSE()),0)&amp;"/"&amp;TEXT(VLOOKUP(Formular!J12,'Literatur und Medienpraxis'!$A$8:$E$15,4,FALSE()),0),45),IF(Formular!$E$7=STG!$A$7,LEFT(TEXT(VLOOKUP(Formular!J12,'Geschichtspraxis interkulturell'!$A$8:$E$20,3,FALSE()),0)&amp;"/"&amp;TEXT(VLOOKUP(Formular!J12,'Geschichtspraxis interkulturell'!$A$8:$E$20,4,FALSE()),0),45),IF(Formular!$E$7=STG!$A$8,LEFT(TEXT(VLOOKUP(Formular!J12,Geschichte!$A$8:$E$15,3,FALSE()),0)&amp;"/"&amp;TEXT(VLOOKUP(Formular!J12,Geschichte!$A$8:$E$15,4,FALSE()),0),45),IF(Formular!$E$7=STG!$A$9,LEFT(TEXT(VLOOKUP(Formular!J12,'Germanistik Mediävistik'!$A$8:$E$17,3,FALSE()),0)&amp;"/"&amp;TEXT(VLOOKUP(Formular!J12,'Germanistik Mediävistik'!$A$8:$E$17,4,FALSE()),0),45),IF(Formular!$E$7=STG!$A$10,LEFT(TEXT(VLOOKUP(Formular!J12,'German Literaturwissenschaft'!$A$8:$E$17,3,FALSE()),0)&amp;"/"&amp;TEXT(VLOOKUP(Formular!J12,'German Literaturwissenschaft'!$A$8:$E$17,4,FALSE()),0),45),IF(Formular!$E$7=STG!$A$11,LEFT(TEXT(VLOOKUP(Formular!J12,'German Linguistik'!$A$8:$E$17,3,FALSE()),0)&amp;"/"&amp;TEXT(VLOOKUP(Formular!J12,'German Linguistik'!$A$8:$E$17,4,FALSE()),0),45),IF(Formular!$E$7=STG!$A$12,LEFT(TEXT(VLOOKUP(Formular!J12,'Französiche Sprache und Kultur'!$A$8:$E$22,3,FALSE()),0)&amp;"/"&amp;TEXT(VLOOKUP(Formular!J12,'Französiche Sprache und Kultur'!$A$8:$E$22,4,FALSE()),0),45),IF(Formular!$E$7=STG!$A$13,LEFT(TEXT(VLOOKUP(Formular!J12,'Deutsch als Fremdsprache'!$A$8:$E$22,3,FALSE()),0)&amp;"/"&amp;TEXT(VLOOKUP(Formular!J12,'Deutsch als Fremdsprache'!$A$8:$E$22,4,FALSE()),0),45),IF(Formular!$E$7=STG!$A$14,LEFT(TEXT(VLOOKUP(Formular!J12,'Christliche Studien'!$A$8:$E$18,3,FALSE()),0)&amp;"/"&amp;TEXT(VLOOKUP(Formular!J12,'Christliche Studien'!$A$8:$E$18,4,FALSE()),0),45),IF(Formular!$E$7=STG!$A$15,LEFT(TEXT(VLOOKUP(Formular!J12,'Angl. Studies-English Ling.'!$A$9:$E$26,3,FALSE()),0)&amp;"/"&amp;TEXT(VLOOKUP(Formular!J12,'Angl. Studies-English Ling.'!$A$9:$E$26,4,FALSE()),0),45),IF(Formular!$E$7=STG!$A$16,LEFT(TEXT(VLOOKUP(Formular!J12,'Angl. Studies-PCS'!$A$8:$E$22,3,FALSE()),0)&amp;"/"&amp;TEXT(VLOOKUP(Formular!J12,'Angl. Studies-PCS'!$A$8:$E$22,4,FALSE()),0),45),IF(Formular!$E$7=STG!$A$17,LEFT(TEXT(VLOOKUP(Formular!J12,'Angl. Studies-AMS'!$A$8:$E$20,3,FALSE()),0)&amp;"/"&amp;TEXT(VLOOKUP(Formular!J12,'Angl. Studies-AMS'!$A$8:$E$20,4,FALSE()),0),45),IF(Formular!$E$7=STG!$A$20,LEFT(TEXT(VLOOKUP(Formular!J12,'Anglophone Popular Culture'!$A$8:$E$22,3,FALSE()),0)&amp;"/"&amp;TEXT(VLOOKUP(Formular!J12,'Anglophone Popular Culture'!$A$8:$E$22,4,FALSE()),0),45),IF(Formular!$E$7=STG!$A$18,LEFT(TEXT(VLOOKUP(Formular!J12,'Theorie des Sozialen-Philo'!$A$8:$E$25,3,FALSE()),0)&amp;"/"&amp;TEXT(VLOOKUP(Formular!J12,'Theorie des Sozialen-Philo'!$A$8:$E$25,4,FALSE()),0),45),IF(Formular!$E$7=STG!$A$19,LEFT(TEXT(VLOOKUP(Formular!J12,Kommunikationswissenschaft!$A$10:$E$42,3,FALSE()),0)&amp;"/"&amp;TEXT(VLOOKUP(Formular!J12,Kommunikationswissenschaft!$A$10:$E$42,4,FALSE()),0),45))))))))))))))))))),"")</f>
        <v/>
      </c>
      <c r="L12" s="13"/>
      <c r="M12" s="24" t="str">
        <f>IF(OR(J12="",L12="A",L12="B",L12="C",L12="D"),"",IF(J12&gt;0,IF(Formular!$E$7=STG!$A$3,VLOOKUP(Formular!J12,'Spanische Sprache und Kultur'!$A$8:$E$22,5,FALSE()),IF(Formular!$E$7=STG!$A$4,VLOOKUP(Formular!J12,Philosophie!$A$9:$E$43,5,FALSE()),IF(Formular!$E$7=STG!$A$5,VLOOKUP(Formular!J12,Niederlandistik!$A$9:$E$26,5,FALSE()),IF(Formular!$E$7=STG!$A$6,VLOOKUP(Formular!J12,'Literatur und Medienpraxis'!$A$8:$E$15,5,FALSE()),IF(Formular!$E$7=STG!$A$7,VLOOKUP(Formular!J12,'Geschichtspraxis interkulturell'!$A$8:$E$20,5,FALSE()),IF(Formular!$E$7=STG!$A$8,VLOOKUP(Formular!J12,Geschichte!$A$8:$E$15,5,FALSE()),IF(Formular!$E$7=STG!$A$9,VLOOKUP(Formular!J12,'Germanistik Mediävistik'!$A$8:$E$17,5,FALSE()),IF(Formular!$E$7=STG!$A$10,VLOOKUP(Formular!J12,'German Literaturwissenschaft'!$A$8:$E$17,5,FALSE()),IF(Formular!$E$7=STG!$A$11,VLOOKUP(Formular!J12,'German Linguistik'!$A$8:$E$17,5,FALSE()),IF(Formular!$E$7=STG!$A$12,VLOOKUP(Formular!J12,'Französiche Sprache und Kultur'!$A$8:$E$22,5,FALSE()),IF(Formular!$E$7=STG!$A$13,VLOOKUP(Formular!J12,'Deutsch als Fremdsprache'!$A$8:$E$22,5,FALSE()),IF(Formular!$E$7=STG!$A$14,VLOOKUP(Formular!J12,'Christliche Studien'!$A$8:$E$18,5,FALSE()),IF(Formular!$E$7=STG!$A$15,VLOOKUP(Formular!J12,'Angl. Studies-English Ling.'!$A$9:$E$26,5,FALSE()),IF(Formular!$E$7=STG!$A$16,VLOOKUP(Formular!J12,'Angl. Studies-PCS'!$A$8:$E$22,5,FALSE()),IF(Formular!$E$7=STG!$A$17,VLOOKUP(Formular!J12,'Angl. Studies-AMS'!$A$8:$E$20,5,FALSE()),IF(Formular!$E$7=STG!$A$20,VLOOKUP(Formular!J12,'Anglophone Popular Culture'!$A$8:$E$22,5,FALSE()),IF(Formular!$E$7=STG!$A$18,VLOOKUP(Formular!J12,'Theorie des Sozialen-Philo'!$A$8:$E$25,5,FALSE()),IF(Formular!$E$7=STG!$A$19,VLOOKUP(Formular!J12,Kommunikationswissenschaft!$A$10:$E$42,5,FALSE()))))))))))))))))))),""))</f>
        <v/>
      </c>
      <c r="N12" s="22"/>
      <c r="O12" s="23"/>
    </row>
    <row r="13" spans="2:19" x14ac:dyDescent="0.25">
      <c r="B13" s="88"/>
      <c r="C13" s="88"/>
      <c r="D13" s="13"/>
      <c r="E13" s="14"/>
      <c r="F13" s="15"/>
      <c r="G13" s="16"/>
      <c r="H13" s="17"/>
      <c r="I13" s="18" t="str">
        <f>IF(H13&gt;0,IF(Formular!$E$7=STG!$A$3,VLOOKUP(Formular!H13,'Spanische Sprache und Kultur'!$A$8:$E$22,4,FALSE()),IF(Formular!$E$7=STG!$A$4,VLOOKUP(Formular!H13,Philosophie!$A$9:$E$43,4,FALSE()),IF(Formular!$E$7=STG!$A$5,VLOOKUP(Formular!H13,Niederlandistik!$A$9:$E$26,4,FALSE()),IF(Formular!$E$7=STG!$A$6,VLOOKUP(Formular!H13,'Literatur und Medienpraxis'!$A$8:$E$15,4,FALSE()),IF(Formular!$E$7=STG!$A$7,VLOOKUP(Formular!H13,'Geschichtspraxis interkulturell'!$A$8:$E$20,4,FALSE()),IF(Formular!$E$7=STG!$A$8,VLOOKUP(Formular!H13,Geschichte!$A$8:$E$15,4,FALSE()),IF(Formular!$E$7=STG!$A$9,VLOOKUP(Formular!H13,'Germanistik Mediävistik'!$A$8:$E$17,4,FALSE()),IF(Formular!$E$7=STG!$A$10,VLOOKUP(Formular!H13,'German Literaturwissenschaft'!$A$8:$E$17,4,FALSE()),IF(Formular!$E$7=STG!$A$11,VLOOKUP(Formular!H13,'German Linguistik'!$A$8:$E$17,4,FALSE()),IF(Formular!$E$7=STG!$A$12,VLOOKUP(Formular!H13,'Französiche Sprache und Kultur'!$A$8:$E$22,4,FALSE()),IF(Formular!$E$7=STG!$A$13,VLOOKUP(Formular!H13,'Deutsch als Fremdsprache'!$A$8:$E$22,4,FALSE()),IF(Formular!$E$7=STG!$A$14,VLOOKUP(Formular!H13,'Christliche Studien'!$A$8:$E$18,4,FALSE()),IF(Formular!$E$7=STG!$A$15,VLOOKUP(Formular!H13,'Angl. Studies-English Ling.'!$A$9:$E$26,4,FALSE()),IF(Formular!$E$7=STG!$A$16,VLOOKUP(Formular!H13,'Angl. Studies-PCS'!$A$8:$E$22,4,FALSE()),IF(Formular!$E$7=STG!$A$17,VLOOKUP(Formular!H13,'Angl. Studies-AMS'!$A$8:$E$20,4,FALSE()),IF(Formular!$E$7=STG!$A$20,VLOOKUP(Formular!H13,'Anglophone Popular Culture'!$A$8:$E$22,4,FALSE()),IF(Formular!$E$7=STG!$A$18,VLOOKUP(Formular!H13,'Theorie des Sozialen-Philo'!$A$8:$E$25,4,FALSE()),IF(Formular!$E$7=STG!$A$19,VLOOKUP(Formular!H13,Kommunikationswissenschaft!$A$10:$E$42,4,FALSE()))))))))))))))))))),"")</f>
        <v/>
      </c>
      <c r="J13" s="19"/>
      <c r="K13" s="20" t="str">
        <f>IF(J13&gt;0,IF(Formular!$E$7=STG!$A$3,LEFT(TEXT(VLOOKUP(Formular!J13,'Spanische Sprache und Kultur'!$A$8:$E$22,3,FALSE()),0)&amp;"/"&amp;TEXT(VLOOKUP(Formular!J13,'Spanische Sprache und Kultur'!$A$8:$E$22,4,FALSE()),0),45),IF(Formular!$E$7=STG!$A$4,LEFT(TEXT(VLOOKUP(Formular!J13,Philosophie!$A$9:$E$43,3,FALSE()),0)&amp;"/"&amp;TEXT(VLOOKUP(Formular!J13,Philosophie!$A$9:$E$43,4,FALSE()),0),45),IF(Formular!$E$7=STG!$A$5,LEFT(TEXT(VLOOKUP(Formular!J13,Niederlandistik!$A$9:$E$26,3,FALSE()),0)&amp;"/"&amp;TEXT(VLOOKUP(Formular!J13,Niederlandistik!$A$9:$E$26,4,FALSE()),0),45),IF(Formular!$E$7=STG!$A$6,LEFT(TEXT(VLOOKUP(Formular!J13,'Literatur und Medienpraxis'!$A$8:$E$15,3,FALSE()),0)&amp;"/"&amp;TEXT(VLOOKUP(Formular!J13,'Literatur und Medienpraxis'!$A$8:$E$15,4,FALSE()),0),45),IF(Formular!$E$7=STG!$A$7,LEFT(TEXT(VLOOKUP(Formular!J13,'Geschichtspraxis interkulturell'!$A$8:$E$20,3,FALSE()),0)&amp;"/"&amp;TEXT(VLOOKUP(Formular!J13,'Geschichtspraxis interkulturell'!$A$8:$E$20,4,FALSE()),0),45),IF(Formular!$E$7=STG!$A$8,LEFT(TEXT(VLOOKUP(Formular!J13,Geschichte!$A$8:$E$15,3,FALSE()),0)&amp;"/"&amp;TEXT(VLOOKUP(Formular!J13,Geschichte!$A$8:$E$15,4,FALSE()),0),45),IF(Formular!$E$7=STG!$A$9,LEFT(TEXT(VLOOKUP(Formular!J13,'Germanistik Mediävistik'!$A$8:$E$17,3,FALSE()),0)&amp;"/"&amp;TEXT(VLOOKUP(Formular!J13,'Germanistik Mediävistik'!$A$8:$E$17,4,FALSE()),0),45),IF(Formular!$E$7=STG!$A$10,LEFT(TEXT(VLOOKUP(Formular!J13,'German Literaturwissenschaft'!$A$8:$E$17,3,FALSE()),0)&amp;"/"&amp;TEXT(VLOOKUP(Formular!J13,'German Literaturwissenschaft'!$A$8:$E$17,4,FALSE()),0),45),IF(Formular!$E$7=STG!$A$11,LEFT(TEXT(VLOOKUP(Formular!J13,'German Linguistik'!$A$8:$E$17,3,FALSE()),0)&amp;"/"&amp;TEXT(VLOOKUP(Formular!J13,'German Linguistik'!$A$8:$E$17,4,FALSE()),0),45),IF(Formular!$E$7=STG!$A$12,LEFT(TEXT(VLOOKUP(Formular!J13,'Französiche Sprache und Kultur'!$A$8:$E$22,3,FALSE()),0)&amp;"/"&amp;TEXT(VLOOKUP(Formular!J13,'Französiche Sprache und Kultur'!$A$8:$E$22,4,FALSE()),0),45),IF(Formular!$E$7=STG!$A$13,LEFT(TEXT(VLOOKUP(Formular!J13,'Deutsch als Fremdsprache'!$A$8:$E$22,3,FALSE()),0)&amp;"/"&amp;TEXT(VLOOKUP(Formular!J13,'Deutsch als Fremdsprache'!$A$8:$E$22,4,FALSE()),0),45),IF(Formular!$E$7=STG!$A$14,LEFT(TEXT(VLOOKUP(Formular!J13,'Christliche Studien'!$A$8:$E$18,3,FALSE()),0)&amp;"/"&amp;TEXT(VLOOKUP(Formular!J13,'Christliche Studien'!$A$8:$E$18,4,FALSE()),0),45),IF(Formular!$E$7=STG!$A$15,LEFT(TEXT(VLOOKUP(Formular!J13,'Angl. Studies-English Ling.'!$A$9:$E$26,3,FALSE()),0)&amp;"/"&amp;TEXT(VLOOKUP(Formular!J13,'Angl. Studies-English Ling.'!$A$9:$E$26,4,FALSE()),0),45),IF(Formular!$E$7=STG!$A$16,LEFT(TEXT(VLOOKUP(Formular!J13,'Angl. Studies-PCS'!$A$8:$E$22,3,FALSE()),0)&amp;"/"&amp;TEXT(VLOOKUP(Formular!J13,'Angl. Studies-PCS'!$A$8:$E$22,4,FALSE()),0),45),IF(Formular!$E$7=STG!$A$17,LEFT(TEXT(VLOOKUP(Formular!J13,'Angl. Studies-AMS'!$A$8:$E$20,3,FALSE()),0)&amp;"/"&amp;TEXT(VLOOKUP(Formular!J13,'Angl. Studies-AMS'!$A$8:$E$20,4,FALSE()),0),45),IF(Formular!$E$7=STG!$A$20,LEFT(TEXT(VLOOKUP(Formular!J13,'Anglophone Popular Culture'!$A$8:$E$22,3,FALSE()),0)&amp;"/"&amp;TEXT(VLOOKUP(Formular!J13,'Anglophone Popular Culture'!$A$8:$E$22,4,FALSE()),0),45),IF(Formular!$E$7=STG!$A$18,LEFT(TEXT(VLOOKUP(Formular!J13,'Theorie des Sozialen-Philo'!$A$8:$E$25,3,FALSE()),0)&amp;"/"&amp;TEXT(VLOOKUP(Formular!J13,'Theorie des Sozialen-Philo'!$A$8:$E$25,4,FALSE()),0),45),IF(Formular!$E$7=STG!$A$19,LEFT(TEXT(VLOOKUP(Formular!J13,Kommunikationswissenschaft!$A$10:$E$42,3,FALSE()),0)&amp;"/"&amp;TEXT(VLOOKUP(Formular!J13,Kommunikationswissenschaft!$A$10:$E$42,4,FALSE()),0),45))))))))))))))))))),"")</f>
        <v/>
      </c>
      <c r="L13" s="13"/>
      <c r="M13" s="24" t="str">
        <f>IF(OR(J13="",L13="A",L13="B",L13="C",L13="D"),"",IF(J13&gt;0,IF(Formular!$E$7=STG!$A$3,VLOOKUP(Formular!J13,'Spanische Sprache und Kultur'!$A$8:$E$22,5,FALSE()),IF(Formular!$E$7=STG!$A$4,VLOOKUP(Formular!J13,Philosophie!$A$9:$E$43,5,FALSE()),IF(Formular!$E$7=STG!$A$5,VLOOKUP(Formular!J13,Niederlandistik!$A$9:$E$26,5,FALSE()),IF(Formular!$E$7=STG!$A$6,VLOOKUP(Formular!J13,'Literatur und Medienpraxis'!$A$8:$E$15,5,FALSE()),IF(Formular!$E$7=STG!$A$7,VLOOKUP(Formular!J13,'Geschichtspraxis interkulturell'!$A$8:$E$20,5,FALSE()),IF(Formular!$E$7=STG!$A$8,VLOOKUP(Formular!J13,Geschichte!$A$8:$E$15,5,FALSE()),IF(Formular!$E$7=STG!$A$9,VLOOKUP(Formular!J13,'Germanistik Mediävistik'!$A$8:$E$17,5,FALSE()),IF(Formular!$E$7=STG!$A$10,VLOOKUP(Formular!J13,'German Literaturwissenschaft'!$A$8:$E$17,5,FALSE()),IF(Formular!$E$7=STG!$A$11,VLOOKUP(Formular!J13,'German Linguistik'!$A$8:$E$17,5,FALSE()),IF(Formular!$E$7=STG!$A$12,VLOOKUP(Formular!J13,'Französiche Sprache und Kultur'!$A$8:$E$22,5,FALSE()),IF(Formular!$E$7=STG!$A$13,VLOOKUP(Formular!J13,'Deutsch als Fremdsprache'!$A$8:$E$22,5,FALSE()),IF(Formular!$E$7=STG!$A$14,VLOOKUP(Formular!J13,'Christliche Studien'!$A$8:$E$18,5,FALSE()),IF(Formular!$E$7=STG!$A$15,VLOOKUP(Formular!J13,'Angl. Studies-English Ling.'!$A$9:$E$26,5,FALSE()),IF(Formular!$E$7=STG!$A$16,VLOOKUP(Formular!J13,'Angl. Studies-PCS'!$A$8:$E$22,5,FALSE()),IF(Formular!$E$7=STG!$A$17,VLOOKUP(Formular!J13,'Angl. Studies-AMS'!$A$8:$E$20,5,FALSE()),IF(Formular!$E$7=STG!$A$20,VLOOKUP(Formular!J13,'Anglophone Popular Culture'!$A$8:$E$22,5,FALSE()),IF(Formular!$E$7=STG!$A$18,VLOOKUP(Formular!J13,'Theorie des Sozialen-Philo'!$A$8:$E$25,5,FALSE()),IF(Formular!$E$7=STG!$A$19,VLOOKUP(Formular!J13,Kommunikationswissenschaft!$A$10:$E$42,5,FALSE()))))))))))))))))))),""))</f>
        <v/>
      </c>
      <c r="N13" s="22"/>
      <c r="O13" s="23"/>
    </row>
    <row r="14" spans="2:19" x14ac:dyDescent="0.25">
      <c r="B14" s="88"/>
      <c r="C14" s="88"/>
      <c r="D14" s="13"/>
      <c r="E14" s="14"/>
      <c r="F14" s="15"/>
      <c r="G14" s="16"/>
      <c r="H14" s="17"/>
      <c r="I14" s="18" t="str">
        <f>IF(H14&gt;0,IF(Formular!$E$7=STG!$A$3,VLOOKUP(Formular!H14,'Spanische Sprache und Kultur'!$A$8:$E$22,4,FALSE()),IF(Formular!$E$7=STG!$A$4,VLOOKUP(Formular!H14,Philosophie!$A$9:$E$43,4,FALSE()),IF(Formular!$E$7=STG!$A$5,VLOOKUP(Formular!H14,Niederlandistik!$A$9:$E$26,4,FALSE()),IF(Formular!$E$7=STG!$A$6,VLOOKUP(Formular!H14,'Literatur und Medienpraxis'!$A$8:$E$15,4,FALSE()),IF(Formular!$E$7=STG!$A$7,VLOOKUP(Formular!H14,'Geschichtspraxis interkulturell'!$A$8:$E$20,4,FALSE()),IF(Formular!$E$7=STG!$A$8,VLOOKUP(Formular!H14,Geschichte!$A$8:$E$15,4,FALSE()),IF(Formular!$E$7=STG!$A$9,VLOOKUP(Formular!H14,'Germanistik Mediävistik'!$A$8:$E$17,4,FALSE()),IF(Formular!$E$7=STG!$A$10,VLOOKUP(Formular!H14,'German Literaturwissenschaft'!$A$8:$E$17,4,FALSE()),IF(Formular!$E$7=STG!$A$11,VLOOKUP(Formular!H14,'German Linguistik'!$A$8:$E$17,4,FALSE()),IF(Formular!$E$7=STG!$A$12,VLOOKUP(Formular!H14,'Französiche Sprache und Kultur'!$A$8:$E$22,4,FALSE()),IF(Formular!$E$7=STG!$A$13,VLOOKUP(Formular!H14,'Deutsch als Fremdsprache'!$A$8:$E$22,4,FALSE()),IF(Formular!$E$7=STG!$A$14,VLOOKUP(Formular!H14,'Christliche Studien'!$A$8:$E$18,4,FALSE()),IF(Formular!$E$7=STG!$A$15,VLOOKUP(Formular!H14,'Angl. Studies-English Ling.'!$A$9:$E$26,4,FALSE()),IF(Formular!$E$7=STG!$A$16,VLOOKUP(Formular!H14,'Angl. Studies-PCS'!$A$8:$E$22,4,FALSE()),IF(Formular!$E$7=STG!$A$17,VLOOKUP(Formular!H14,'Angl. Studies-AMS'!$A$8:$E$20,4,FALSE()),IF(Formular!$E$7=STG!$A$20,VLOOKUP(Formular!H14,'Anglophone Popular Culture'!$A$8:$E$22,4,FALSE()),IF(Formular!$E$7=STG!$A$18,VLOOKUP(Formular!H14,'Theorie des Sozialen-Philo'!$A$8:$E$25,4,FALSE()),IF(Formular!$E$7=STG!$A$19,VLOOKUP(Formular!H14,Kommunikationswissenschaft!$A$10:$E$42,4,FALSE()))))))))))))))))))),"")</f>
        <v/>
      </c>
      <c r="J14" s="19"/>
      <c r="K14" s="20" t="str">
        <f>IF(J14&gt;0,IF(Formular!$E$7=STG!$A$3,LEFT(TEXT(VLOOKUP(Formular!J14,'Spanische Sprache und Kultur'!$A$8:$E$22,3,FALSE()),0)&amp;"/"&amp;TEXT(VLOOKUP(Formular!J14,'Spanische Sprache und Kultur'!$A$8:$E$22,4,FALSE()),0),45),IF(Formular!$E$7=STG!$A$4,LEFT(TEXT(VLOOKUP(Formular!J14,Philosophie!$A$9:$E$43,3,FALSE()),0)&amp;"/"&amp;TEXT(VLOOKUP(Formular!J14,Philosophie!$A$9:$E$43,4,FALSE()),0),45),IF(Formular!$E$7=STG!$A$5,LEFT(TEXT(VLOOKUP(Formular!J14,Niederlandistik!$A$9:$E$26,3,FALSE()),0)&amp;"/"&amp;TEXT(VLOOKUP(Formular!J14,Niederlandistik!$A$9:$E$26,4,FALSE()),0),45),IF(Formular!$E$7=STG!$A$6,LEFT(TEXT(VLOOKUP(Formular!J14,'Literatur und Medienpraxis'!$A$8:$E$15,3,FALSE()),0)&amp;"/"&amp;TEXT(VLOOKUP(Formular!J14,'Literatur und Medienpraxis'!$A$8:$E$15,4,FALSE()),0),45),IF(Formular!$E$7=STG!$A$7,LEFT(TEXT(VLOOKUP(Formular!J14,'Geschichtspraxis interkulturell'!$A$8:$E$20,3,FALSE()),0)&amp;"/"&amp;TEXT(VLOOKUP(Formular!J14,'Geschichtspraxis interkulturell'!$A$8:$E$20,4,FALSE()),0),45),IF(Formular!$E$7=STG!$A$8,LEFT(TEXT(VLOOKUP(Formular!J14,Geschichte!$A$8:$E$15,3,FALSE()),0)&amp;"/"&amp;TEXT(VLOOKUP(Formular!J14,Geschichte!$A$8:$E$15,4,FALSE()),0),45),IF(Formular!$E$7=STG!$A$9,LEFT(TEXT(VLOOKUP(Formular!J14,'Germanistik Mediävistik'!$A$8:$E$17,3,FALSE()),0)&amp;"/"&amp;TEXT(VLOOKUP(Formular!J14,'Germanistik Mediävistik'!$A$8:$E$17,4,FALSE()),0),45),IF(Formular!$E$7=STG!$A$10,LEFT(TEXT(VLOOKUP(Formular!J14,'German Literaturwissenschaft'!$A$8:$E$17,3,FALSE()),0)&amp;"/"&amp;TEXT(VLOOKUP(Formular!J14,'German Literaturwissenschaft'!$A$8:$E$17,4,FALSE()),0),45),IF(Formular!$E$7=STG!$A$11,LEFT(TEXT(VLOOKUP(Formular!J14,'German Linguistik'!$A$8:$E$17,3,FALSE()),0)&amp;"/"&amp;TEXT(VLOOKUP(Formular!J14,'German Linguistik'!$A$8:$E$17,4,FALSE()),0),45),IF(Formular!$E$7=STG!$A$12,LEFT(TEXT(VLOOKUP(Formular!J14,'Französiche Sprache und Kultur'!$A$8:$E$22,3,FALSE()),0)&amp;"/"&amp;TEXT(VLOOKUP(Formular!J14,'Französiche Sprache und Kultur'!$A$8:$E$22,4,FALSE()),0),45),IF(Formular!$E$7=STG!$A$13,LEFT(TEXT(VLOOKUP(Formular!J14,'Deutsch als Fremdsprache'!$A$8:$E$22,3,FALSE()),0)&amp;"/"&amp;TEXT(VLOOKUP(Formular!J14,'Deutsch als Fremdsprache'!$A$8:$E$22,4,FALSE()),0),45),IF(Formular!$E$7=STG!$A$14,LEFT(TEXT(VLOOKUP(Formular!J14,'Christliche Studien'!$A$8:$E$18,3,FALSE()),0)&amp;"/"&amp;TEXT(VLOOKUP(Formular!J14,'Christliche Studien'!$A$8:$E$18,4,FALSE()),0),45),IF(Formular!$E$7=STG!$A$15,LEFT(TEXT(VLOOKUP(Formular!J14,'Angl. Studies-English Ling.'!$A$9:$E$26,3,FALSE()),0)&amp;"/"&amp;TEXT(VLOOKUP(Formular!J14,'Angl. Studies-English Ling.'!$A$9:$E$26,4,FALSE()),0),45),IF(Formular!$E$7=STG!$A$16,LEFT(TEXT(VLOOKUP(Formular!J14,'Angl. Studies-PCS'!$A$8:$E$22,3,FALSE()),0)&amp;"/"&amp;TEXT(VLOOKUP(Formular!J14,'Angl. Studies-PCS'!$A$8:$E$22,4,FALSE()),0),45),IF(Formular!$E$7=STG!$A$17,LEFT(TEXT(VLOOKUP(Formular!J14,'Angl. Studies-AMS'!$A$8:$E$20,3,FALSE()),0)&amp;"/"&amp;TEXT(VLOOKUP(Formular!J14,'Angl. Studies-AMS'!$A$8:$E$20,4,FALSE()),0),45),IF(Formular!$E$7=STG!$A$20,LEFT(TEXT(VLOOKUP(Formular!J14,'Anglophone Popular Culture'!$A$8:$E$22,3,FALSE()),0)&amp;"/"&amp;TEXT(VLOOKUP(Formular!J14,'Anglophone Popular Culture'!$A$8:$E$22,4,FALSE()),0),45),IF(Formular!$E$7=STG!$A$18,LEFT(TEXT(VLOOKUP(Formular!J14,'Theorie des Sozialen-Philo'!$A$8:$E$25,3,FALSE()),0)&amp;"/"&amp;TEXT(VLOOKUP(Formular!J14,'Theorie des Sozialen-Philo'!$A$8:$E$25,4,FALSE()),0),45),IF(Formular!$E$7=STG!$A$19,LEFT(TEXT(VLOOKUP(Formular!J14,Kommunikationswissenschaft!$A$10:$E$42,3,FALSE()),0)&amp;"/"&amp;TEXT(VLOOKUP(Formular!J14,Kommunikationswissenschaft!$A$10:$E$42,4,FALSE()),0),45))))))))))))))))))),"")</f>
        <v/>
      </c>
      <c r="L14" s="13"/>
      <c r="M14" s="24" t="str">
        <f>IF(OR(J14="",L14="A",L14="B",L14="C",L14="D"),"",IF(J14&gt;0,IF(Formular!$E$7=STG!$A$3,VLOOKUP(Formular!J14,'Spanische Sprache und Kultur'!$A$8:$E$22,5,FALSE()),IF(Formular!$E$7=STG!$A$4,VLOOKUP(Formular!J14,Philosophie!$A$9:$E$43,5,FALSE()),IF(Formular!$E$7=STG!$A$5,VLOOKUP(Formular!J14,Niederlandistik!$A$9:$E$26,5,FALSE()),IF(Formular!$E$7=STG!$A$6,VLOOKUP(Formular!J14,'Literatur und Medienpraxis'!$A$8:$E$15,5,FALSE()),IF(Formular!$E$7=STG!$A$7,VLOOKUP(Formular!J14,'Geschichtspraxis interkulturell'!$A$8:$E$20,5,FALSE()),IF(Formular!$E$7=STG!$A$8,VLOOKUP(Formular!J14,Geschichte!$A$8:$E$15,5,FALSE()),IF(Formular!$E$7=STG!$A$9,VLOOKUP(Formular!J14,'Germanistik Mediävistik'!$A$8:$E$17,5,FALSE()),IF(Formular!$E$7=STG!$A$10,VLOOKUP(Formular!J14,'German Literaturwissenschaft'!$A$8:$E$17,5,FALSE()),IF(Formular!$E$7=STG!$A$11,VLOOKUP(Formular!J14,'German Linguistik'!$A$8:$E$17,5,FALSE()),IF(Formular!$E$7=STG!$A$12,VLOOKUP(Formular!J14,'Französiche Sprache und Kultur'!$A$8:$E$22,5,FALSE()),IF(Formular!$E$7=STG!$A$13,VLOOKUP(Formular!J14,'Deutsch als Fremdsprache'!$A$8:$E$22,5,FALSE()),IF(Formular!$E$7=STG!$A$14,VLOOKUP(Formular!J14,'Christliche Studien'!$A$8:$E$18,5,FALSE()),IF(Formular!$E$7=STG!$A$15,VLOOKUP(Formular!J14,'Angl. Studies-English Ling.'!$A$9:$E$26,5,FALSE()),IF(Formular!$E$7=STG!$A$16,VLOOKUP(Formular!J14,'Angl. Studies-PCS'!$A$8:$E$22,5,FALSE()),IF(Formular!$E$7=STG!$A$17,VLOOKUP(Formular!J14,'Angl. Studies-AMS'!$A$8:$E$20,5,FALSE()),IF(Formular!$E$7=STG!$A$20,VLOOKUP(Formular!J14,'Anglophone Popular Culture'!$A$8:$E$22,5,FALSE()),IF(Formular!$E$7=STG!$A$18,VLOOKUP(Formular!J14,'Theorie des Sozialen-Philo'!$A$8:$E$25,5,FALSE()),IF(Formular!$E$7=STG!$A$19,VLOOKUP(Formular!J14,Kommunikationswissenschaft!$A$10:$E$42,5,FALSE()))))))))))))))))))),""))</f>
        <v/>
      </c>
      <c r="N14" s="22"/>
      <c r="O14" s="23"/>
    </row>
    <row r="15" spans="2:19" x14ac:dyDescent="0.25">
      <c r="B15" s="88"/>
      <c r="C15" s="88"/>
      <c r="D15" s="13"/>
      <c r="E15" s="14"/>
      <c r="F15" s="15"/>
      <c r="G15" s="16"/>
      <c r="H15" s="17"/>
      <c r="I15" s="18" t="str">
        <f>IF(H15&gt;0,IF(Formular!$E$7=STG!$A$3,VLOOKUP(Formular!H15,'Spanische Sprache und Kultur'!$A$8:$E$22,4,FALSE()),IF(Formular!$E$7=STG!$A$4,VLOOKUP(Formular!H15,Philosophie!$A$9:$E$43,4,FALSE()),IF(Formular!$E$7=STG!$A$5,VLOOKUP(Formular!H15,Niederlandistik!$A$9:$E$26,4,FALSE()),IF(Formular!$E$7=STG!$A$6,VLOOKUP(Formular!H15,'Literatur und Medienpraxis'!$A$8:$E$15,4,FALSE()),IF(Formular!$E$7=STG!$A$7,VLOOKUP(Formular!H15,'Geschichtspraxis interkulturell'!$A$8:$E$20,4,FALSE()),IF(Formular!$E$7=STG!$A$8,VLOOKUP(Formular!H15,Geschichte!$A$8:$E$15,4,FALSE()),IF(Formular!$E$7=STG!$A$9,VLOOKUP(Formular!H15,'Germanistik Mediävistik'!$A$8:$E$17,4,FALSE()),IF(Formular!$E$7=STG!$A$10,VLOOKUP(Formular!H15,'German Literaturwissenschaft'!$A$8:$E$17,4,FALSE()),IF(Formular!$E$7=STG!$A$11,VLOOKUP(Formular!H15,'German Linguistik'!$A$8:$E$17,4,FALSE()),IF(Formular!$E$7=STG!$A$12,VLOOKUP(Formular!H15,'Französiche Sprache und Kultur'!$A$8:$E$22,4,FALSE()),IF(Formular!$E$7=STG!$A$13,VLOOKUP(Formular!H15,'Deutsch als Fremdsprache'!$A$8:$E$22,4,FALSE()),IF(Formular!$E$7=STG!$A$14,VLOOKUP(Formular!H15,'Christliche Studien'!$A$8:$E$18,4,FALSE()),IF(Formular!$E$7=STG!$A$15,VLOOKUP(Formular!H15,'Angl. Studies-English Ling.'!$A$9:$E$26,4,FALSE()),IF(Formular!$E$7=STG!$A$16,VLOOKUP(Formular!H15,'Angl. Studies-PCS'!$A$8:$E$22,4,FALSE()),IF(Formular!$E$7=STG!$A$17,VLOOKUP(Formular!H15,'Angl. Studies-AMS'!$A$8:$E$20,4,FALSE()),IF(Formular!$E$7=STG!$A$20,VLOOKUP(Formular!H15,'Anglophone Popular Culture'!$A$8:$E$22,4,FALSE()),IF(Formular!$E$7=STG!$A$18,VLOOKUP(Formular!H15,'Theorie des Sozialen-Philo'!$A$8:$E$25,4,FALSE()),IF(Formular!$E$7=STG!$A$19,VLOOKUP(Formular!H15,Kommunikationswissenschaft!$A$10:$E$42,4,FALSE()))))))))))))))))))),"")</f>
        <v/>
      </c>
      <c r="J15" s="19"/>
      <c r="K15" s="20" t="str">
        <f>IF(J15&gt;0,IF(Formular!$E$7=STG!$A$3,LEFT(TEXT(VLOOKUP(Formular!J15,'Spanische Sprache und Kultur'!$A$8:$E$22,3,FALSE()),0)&amp;"/"&amp;TEXT(VLOOKUP(Formular!J15,'Spanische Sprache und Kultur'!$A$8:$E$22,4,FALSE()),0),45),IF(Formular!$E$7=STG!$A$4,LEFT(TEXT(VLOOKUP(Formular!J15,Philosophie!$A$9:$E$43,3,FALSE()),0)&amp;"/"&amp;TEXT(VLOOKUP(Formular!J15,Philosophie!$A$9:$E$43,4,FALSE()),0),45),IF(Formular!$E$7=STG!$A$5,LEFT(TEXT(VLOOKUP(Formular!J15,Niederlandistik!$A$9:$E$26,3,FALSE()),0)&amp;"/"&amp;TEXT(VLOOKUP(Formular!J15,Niederlandistik!$A$9:$E$26,4,FALSE()),0),45),IF(Formular!$E$7=STG!$A$6,LEFT(TEXT(VLOOKUP(Formular!J15,'Literatur und Medienpraxis'!$A$8:$E$15,3,FALSE()),0)&amp;"/"&amp;TEXT(VLOOKUP(Formular!J15,'Literatur und Medienpraxis'!$A$8:$E$15,4,FALSE()),0),45),IF(Formular!$E$7=STG!$A$7,LEFT(TEXT(VLOOKUP(Formular!J15,'Geschichtspraxis interkulturell'!$A$8:$E$20,3,FALSE()),0)&amp;"/"&amp;TEXT(VLOOKUP(Formular!J15,'Geschichtspraxis interkulturell'!$A$8:$E$20,4,FALSE()),0),45),IF(Formular!$E$7=STG!$A$8,LEFT(TEXT(VLOOKUP(Formular!J15,Geschichte!$A$8:$E$15,3,FALSE()),0)&amp;"/"&amp;TEXT(VLOOKUP(Formular!J15,Geschichte!$A$8:$E$15,4,FALSE()),0),45),IF(Formular!$E$7=STG!$A$9,LEFT(TEXT(VLOOKUP(Formular!J15,'Germanistik Mediävistik'!$A$8:$E$17,3,FALSE()),0)&amp;"/"&amp;TEXT(VLOOKUP(Formular!J15,'Germanistik Mediävistik'!$A$8:$E$17,4,FALSE()),0),45),IF(Formular!$E$7=STG!$A$10,LEFT(TEXT(VLOOKUP(Formular!J15,'German Literaturwissenschaft'!$A$8:$E$17,3,FALSE()),0)&amp;"/"&amp;TEXT(VLOOKUP(Formular!J15,'German Literaturwissenschaft'!$A$8:$E$17,4,FALSE()),0),45),IF(Formular!$E$7=STG!$A$11,LEFT(TEXT(VLOOKUP(Formular!J15,'German Linguistik'!$A$8:$E$17,3,FALSE()),0)&amp;"/"&amp;TEXT(VLOOKUP(Formular!J15,'German Linguistik'!$A$8:$E$17,4,FALSE()),0),45),IF(Formular!$E$7=STG!$A$12,LEFT(TEXT(VLOOKUP(Formular!J15,'Französiche Sprache und Kultur'!$A$8:$E$22,3,FALSE()),0)&amp;"/"&amp;TEXT(VLOOKUP(Formular!J15,'Französiche Sprache und Kultur'!$A$8:$E$22,4,FALSE()),0),45),IF(Formular!$E$7=STG!$A$13,LEFT(TEXT(VLOOKUP(Formular!J15,'Deutsch als Fremdsprache'!$A$8:$E$22,3,FALSE()),0)&amp;"/"&amp;TEXT(VLOOKUP(Formular!J15,'Deutsch als Fremdsprache'!$A$8:$E$22,4,FALSE()),0),45),IF(Formular!$E$7=STG!$A$14,LEFT(TEXT(VLOOKUP(Formular!J15,'Christliche Studien'!$A$8:$E$18,3,FALSE()),0)&amp;"/"&amp;TEXT(VLOOKUP(Formular!J15,'Christliche Studien'!$A$8:$E$18,4,FALSE()),0),45),IF(Formular!$E$7=STG!$A$15,LEFT(TEXT(VLOOKUP(Formular!J15,'Angl. Studies-English Ling.'!$A$9:$E$26,3,FALSE()),0)&amp;"/"&amp;TEXT(VLOOKUP(Formular!J15,'Angl. Studies-English Ling.'!$A$9:$E$26,4,FALSE()),0),45),IF(Formular!$E$7=STG!$A$16,LEFT(TEXT(VLOOKUP(Formular!J15,'Angl. Studies-PCS'!$A$8:$E$22,3,FALSE()),0)&amp;"/"&amp;TEXT(VLOOKUP(Formular!J15,'Angl. Studies-PCS'!$A$8:$E$22,4,FALSE()),0),45),IF(Formular!$E$7=STG!$A$17,LEFT(TEXT(VLOOKUP(Formular!J15,'Angl. Studies-AMS'!$A$8:$E$20,3,FALSE()),0)&amp;"/"&amp;TEXT(VLOOKUP(Formular!J15,'Angl. Studies-AMS'!$A$8:$E$20,4,FALSE()),0),45),IF(Formular!$E$7=STG!$A$20,LEFT(TEXT(VLOOKUP(Formular!J15,'Anglophone Popular Culture'!$A$8:$E$22,3,FALSE()),0)&amp;"/"&amp;TEXT(VLOOKUP(Formular!J15,'Anglophone Popular Culture'!$A$8:$E$22,4,FALSE()),0),45),IF(Formular!$E$7=STG!$A$18,LEFT(TEXT(VLOOKUP(Formular!J15,'Theorie des Sozialen-Philo'!$A$8:$E$25,3,FALSE()),0)&amp;"/"&amp;TEXT(VLOOKUP(Formular!J15,'Theorie des Sozialen-Philo'!$A$8:$E$25,4,FALSE()),0),45),IF(Formular!$E$7=STG!$A$19,LEFT(TEXT(VLOOKUP(Formular!J15,Kommunikationswissenschaft!$A$10:$E$42,3,FALSE()),0)&amp;"/"&amp;TEXT(VLOOKUP(Formular!J15,Kommunikationswissenschaft!$A$10:$E$42,4,FALSE()),0),45))))))))))))))))))),"")</f>
        <v/>
      </c>
      <c r="L15" s="13"/>
      <c r="M15" s="24" t="str">
        <f>IF(OR(J15="",L15="A",L15="B",L15="C",L15="D"),"",IF(J15&gt;0,IF(Formular!$E$7=STG!$A$3,VLOOKUP(Formular!J15,'Spanische Sprache und Kultur'!$A$8:$E$22,5,FALSE()),IF(Formular!$E$7=STG!$A$4,VLOOKUP(Formular!J15,Philosophie!$A$9:$E$43,5,FALSE()),IF(Formular!$E$7=STG!$A$5,VLOOKUP(Formular!J15,Niederlandistik!$A$9:$E$26,5,FALSE()),IF(Formular!$E$7=STG!$A$6,VLOOKUP(Formular!J15,'Literatur und Medienpraxis'!$A$8:$E$15,5,FALSE()),IF(Formular!$E$7=STG!$A$7,VLOOKUP(Formular!J15,'Geschichtspraxis interkulturell'!$A$8:$E$20,5,FALSE()),IF(Formular!$E$7=STG!$A$8,VLOOKUP(Formular!J15,Geschichte!$A$8:$E$15,5,FALSE()),IF(Formular!$E$7=STG!$A$9,VLOOKUP(Formular!J15,'Germanistik Mediävistik'!$A$8:$E$17,5,FALSE()),IF(Formular!$E$7=STG!$A$10,VLOOKUP(Formular!J15,'German Literaturwissenschaft'!$A$8:$E$17,5,FALSE()),IF(Formular!$E$7=STG!$A$11,VLOOKUP(Formular!J15,'German Linguistik'!$A$8:$E$17,5,FALSE()),IF(Formular!$E$7=STG!$A$12,VLOOKUP(Formular!J15,'Französiche Sprache und Kultur'!$A$8:$E$22,5,FALSE()),IF(Formular!$E$7=STG!$A$13,VLOOKUP(Formular!J15,'Deutsch als Fremdsprache'!$A$8:$E$22,5,FALSE()),IF(Formular!$E$7=STG!$A$14,VLOOKUP(Formular!J15,'Christliche Studien'!$A$8:$E$18,5,FALSE()),IF(Formular!$E$7=STG!$A$15,VLOOKUP(Formular!J15,'Angl. Studies-English Ling.'!$A$9:$E$26,5,FALSE()),IF(Formular!$E$7=STG!$A$16,VLOOKUP(Formular!J15,'Angl. Studies-PCS'!$A$8:$E$22,5,FALSE()),IF(Formular!$E$7=STG!$A$17,VLOOKUP(Formular!J15,'Angl. Studies-AMS'!$A$8:$E$20,5,FALSE()),IF(Formular!$E$7=STG!$A$20,VLOOKUP(Formular!J15,'Anglophone Popular Culture'!$A$8:$E$22,5,FALSE()),IF(Formular!$E$7=STG!$A$18,VLOOKUP(Formular!J15,'Theorie des Sozialen-Philo'!$A$8:$E$25,5,FALSE()),IF(Formular!$E$7=STG!$A$19,VLOOKUP(Formular!J15,Kommunikationswissenschaft!$A$10:$E$42,5,FALSE()))))))))))))))))))),""))</f>
        <v/>
      </c>
      <c r="N15" s="22"/>
      <c r="O15" s="23"/>
    </row>
    <row r="16" spans="2:19" x14ac:dyDescent="0.25">
      <c r="B16" s="88"/>
      <c r="C16" s="88"/>
      <c r="D16" s="13"/>
      <c r="E16" s="14"/>
      <c r="F16" s="15"/>
      <c r="G16" s="16"/>
      <c r="H16" s="17"/>
      <c r="I16" s="18" t="str">
        <f>IF(H16&gt;0,IF(Formular!$E$7=STG!$A$3,VLOOKUP(Formular!H16,'Spanische Sprache und Kultur'!$A$8:$E$22,4,FALSE()),IF(Formular!$E$7=STG!$A$4,VLOOKUP(Formular!H16,Philosophie!$A$9:$E$43,4,FALSE()),IF(Formular!$E$7=STG!$A$5,VLOOKUP(Formular!H16,Niederlandistik!$A$9:$E$26,4,FALSE()),IF(Formular!$E$7=STG!$A$6,VLOOKUP(Formular!H16,'Literatur und Medienpraxis'!$A$8:$E$15,4,FALSE()),IF(Formular!$E$7=STG!$A$7,VLOOKUP(Formular!H16,'Geschichtspraxis interkulturell'!$A$8:$E$20,4,FALSE()),IF(Formular!$E$7=STG!$A$8,VLOOKUP(Formular!H16,Geschichte!$A$8:$E$15,4,FALSE()),IF(Formular!$E$7=STG!$A$9,VLOOKUP(Formular!H16,'Germanistik Mediävistik'!$A$8:$E$17,4,FALSE()),IF(Formular!$E$7=STG!$A$10,VLOOKUP(Formular!H16,'German Literaturwissenschaft'!$A$8:$E$17,4,FALSE()),IF(Formular!$E$7=STG!$A$11,VLOOKUP(Formular!H16,'German Linguistik'!$A$8:$E$17,4,FALSE()),IF(Formular!$E$7=STG!$A$12,VLOOKUP(Formular!H16,'Französiche Sprache und Kultur'!$A$8:$E$22,4,FALSE()),IF(Formular!$E$7=STG!$A$13,VLOOKUP(Formular!H16,'Deutsch als Fremdsprache'!$A$8:$E$22,4,FALSE()),IF(Formular!$E$7=STG!$A$14,VLOOKUP(Formular!H16,'Christliche Studien'!$A$8:$E$18,4,FALSE()),IF(Formular!$E$7=STG!$A$15,VLOOKUP(Formular!H16,'Angl. Studies-English Ling.'!$A$9:$E$26,4,FALSE()),IF(Formular!$E$7=STG!$A$16,VLOOKUP(Formular!H16,'Angl. Studies-PCS'!$A$8:$E$22,4,FALSE()),IF(Formular!$E$7=STG!$A$17,VLOOKUP(Formular!H16,'Angl. Studies-AMS'!$A$8:$E$20,4,FALSE()),IF(Formular!$E$7=STG!$A$20,VLOOKUP(Formular!H16,'Anglophone Popular Culture'!$A$8:$E$22,4,FALSE()),IF(Formular!$E$7=STG!$A$18,VLOOKUP(Formular!H16,'Theorie des Sozialen-Philo'!$A$8:$E$25,4,FALSE()),IF(Formular!$E$7=STG!$A$19,VLOOKUP(Formular!H16,Kommunikationswissenschaft!$A$10:$E$42,4,FALSE()))))))))))))))))))),"")</f>
        <v/>
      </c>
      <c r="J16" s="19"/>
      <c r="K16" s="20" t="str">
        <f>IF(J16&gt;0,IF(Formular!$E$7=STG!$A$3,LEFT(TEXT(VLOOKUP(Formular!J16,'Spanische Sprache und Kultur'!$A$8:$E$22,3,FALSE()),0)&amp;"/"&amp;TEXT(VLOOKUP(Formular!J16,'Spanische Sprache und Kultur'!$A$8:$E$22,4,FALSE()),0),45),IF(Formular!$E$7=STG!$A$4,LEFT(TEXT(VLOOKUP(Formular!J16,Philosophie!$A$9:$E$43,3,FALSE()),0)&amp;"/"&amp;TEXT(VLOOKUP(Formular!J16,Philosophie!$A$9:$E$43,4,FALSE()),0),45),IF(Formular!$E$7=STG!$A$5,LEFT(TEXT(VLOOKUP(Formular!J16,Niederlandistik!$A$9:$E$26,3,FALSE()),0)&amp;"/"&amp;TEXT(VLOOKUP(Formular!J16,Niederlandistik!$A$9:$E$26,4,FALSE()),0),45),IF(Formular!$E$7=STG!$A$6,LEFT(TEXT(VLOOKUP(Formular!J16,'Literatur und Medienpraxis'!$A$8:$E$15,3,FALSE()),0)&amp;"/"&amp;TEXT(VLOOKUP(Formular!J16,'Literatur und Medienpraxis'!$A$8:$E$15,4,FALSE()),0),45),IF(Formular!$E$7=STG!$A$7,LEFT(TEXT(VLOOKUP(Formular!J16,'Geschichtspraxis interkulturell'!$A$8:$E$20,3,FALSE()),0)&amp;"/"&amp;TEXT(VLOOKUP(Formular!J16,'Geschichtspraxis interkulturell'!$A$8:$E$20,4,FALSE()),0),45),IF(Formular!$E$7=STG!$A$8,LEFT(TEXT(VLOOKUP(Formular!J16,Geschichte!$A$8:$E$15,3,FALSE()),0)&amp;"/"&amp;TEXT(VLOOKUP(Formular!J16,Geschichte!$A$8:$E$15,4,FALSE()),0),45),IF(Formular!$E$7=STG!$A$9,LEFT(TEXT(VLOOKUP(Formular!J16,'Germanistik Mediävistik'!$A$8:$E$17,3,FALSE()),0)&amp;"/"&amp;TEXT(VLOOKUP(Formular!J16,'Germanistik Mediävistik'!$A$8:$E$17,4,FALSE()),0),45),IF(Formular!$E$7=STG!$A$10,LEFT(TEXT(VLOOKUP(Formular!J16,'German Literaturwissenschaft'!$A$8:$E$17,3,FALSE()),0)&amp;"/"&amp;TEXT(VLOOKUP(Formular!J16,'German Literaturwissenschaft'!$A$8:$E$17,4,FALSE()),0),45),IF(Formular!$E$7=STG!$A$11,LEFT(TEXT(VLOOKUP(Formular!J16,'German Linguistik'!$A$8:$E$17,3,FALSE()),0)&amp;"/"&amp;TEXT(VLOOKUP(Formular!J16,'German Linguistik'!$A$8:$E$17,4,FALSE()),0),45),IF(Formular!$E$7=STG!$A$12,LEFT(TEXT(VLOOKUP(Formular!J16,'Französiche Sprache und Kultur'!$A$8:$E$22,3,FALSE()),0)&amp;"/"&amp;TEXT(VLOOKUP(Formular!J16,'Französiche Sprache und Kultur'!$A$8:$E$22,4,FALSE()),0),45),IF(Formular!$E$7=STG!$A$13,LEFT(TEXT(VLOOKUP(Formular!J16,'Deutsch als Fremdsprache'!$A$8:$E$22,3,FALSE()),0)&amp;"/"&amp;TEXT(VLOOKUP(Formular!J16,'Deutsch als Fremdsprache'!$A$8:$E$22,4,FALSE()),0),45),IF(Formular!$E$7=STG!$A$14,LEFT(TEXT(VLOOKUP(Formular!J16,'Christliche Studien'!$A$8:$E$18,3,FALSE()),0)&amp;"/"&amp;TEXT(VLOOKUP(Formular!J16,'Christliche Studien'!$A$8:$E$18,4,FALSE()),0),45),IF(Formular!$E$7=STG!$A$15,LEFT(TEXT(VLOOKUP(Formular!J16,'Angl. Studies-English Ling.'!$A$9:$E$26,3,FALSE()),0)&amp;"/"&amp;TEXT(VLOOKUP(Formular!J16,'Angl. Studies-English Ling.'!$A$9:$E$26,4,FALSE()),0),45),IF(Formular!$E$7=STG!$A$16,LEFT(TEXT(VLOOKUP(Formular!J16,'Angl. Studies-PCS'!$A$8:$E$22,3,FALSE()),0)&amp;"/"&amp;TEXT(VLOOKUP(Formular!J16,'Angl. Studies-PCS'!$A$8:$E$22,4,FALSE()),0),45),IF(Formular!$E$7=STG!$A$17,LEFT(TEXT(VLOOKUP(Formular!J16,'Angl. Studies-AMS'!$A$8:$E$20,3,FALSE()),0)&amp;"/"&amp;TEXT(VLOOKUP(Formular!J16,'Angl. Studies-AMS'!$A$8:$E$20,4,FALSE()),0),45),IF(Formular!$E$7=STG!$A$20,LEFT(TEXT(VLOOKUP(Formular!J16,'Anglophone Popular Culture'!$A$8:$E$22,3,FALSE()),0)&amp;"/"&amp;TEXT(VLOOKUP(Formular!J16,'Anglophone Popular Culture'!$A$8:$E$22,4,FALSE()),0),45),IF(Formular!$E$7=STG!$A$18,LEFT(TEXT(VLOOKUP(Formular!J16,'Theorie des Sozialen-Philo'!$A$8:$E$25,3,FALSE()),0)&amp;"/"&amp;TEXT(VLOOKUP(Formular!J16,'Theorie des Sozialen-Philo'!$A$8:$E$25,4,FALSE()),0),45),IF(Formular!$E$7=STG!$A$19,LEFT(TEXT(VLOOKUP(Formular!J16,Kommunikationswissenschaft!$A$10:$E$42,3,FALSE()),0)&amp;"/"&amp;TEXT(VLOOKUP(Formular!J16,Kommunikationswissenschaft!$A$10:$E$42,4,FALSE()),0),45))))))))))))))))))),"")</f>
        <v/>
      </c>
      <c r="L16" s="13"/>
      <c r="M16" s="24" t="str">
        <f>IF(OR(J16="",L16="A",L16="B",L16="C",L16="D"),"",IF(J16&gt;0,IF(Formular!$E$7=STG!$A$3,VLOOKUP(Formular!J16,'Spanische Sprache und Kultur'!$A$8:$E$22,5,FALSE()),IF(Formular!$E$7=STG!$A$4,VLOOKUP(Formular!J16,Philosophie!$A$9:$E$43,5,FALSE()),IF(Formular!$E$7=STG!$A$5,VLOOKUP(Formular!J16,Niederlandistik!$A$9:$E$26,5,FALSE()),IF(Formular!$E$7=STG!$A$6,VLOOKUP(Formular!J16,'Literatur und Medienpraxis'!$A$8:$E$15,5,FALSE()),IF(Formular!$E$7=STG!$A$7,VLOOKUP(Formular!J16,'Geschichtspraxis interkulturell'!$A$8:$E$20,5,FALSE()),IF(Formular!$E$7=STG!$A$8,VLOOKUP(Formular!J16,Geschichte!$A$8:$E$15,5,FALSE()),IF(Formular!$E$7=STG!$A$9,VLOOKUP(Formular!J16,'Germanistik Mediävistik'!$A$8:$E$17,5,FALSE()),IF(Formular!$E$7=STG!$A$10,VLOOKUP(Formular!J16,'German Literaturwissenschaft'!$A$8:$E$17,5,FALSE()),IF(Formular!$E$7=STG!$A$11,VLOOKUP(Formular!J16,'German Linguistik'!$A$8:$E$17,5,FALSE()),IF(Formular!$E$7=STG!$A$12,VLOOKUP(Formular!J16,'Französiche Sprache und Kultur'!$A$8:$E$22,5,FALSE()),IF(Formular!$E$7=STG!$A$13,VLOOKUP(Formular!J16,'Deutsch als Fremdsprache'!$A$8:$E$22,5,FALSE()),IF(Formular!$E$7=STG!$A$14,VLOOKUP(Formular!J16,'Christliche Studien'!$A$8:$E$18,5,FALSE()),IF(Formular!$E$7=STG!$A$15,VLOOKUP(Formular!J16,'Angl. Studies-English Ling.'!$A$9:$E$26,5,FALSE()),IF(Formular!$E$7=STG!$A$16,VLOOKUP(Formular!J16,'Angl. Studies-PCS'!$A$8:$E$22,5,FALSE()),IF(Formular!$E$7=STG!$A$17,VLOOKUP(Formular!J16,'Angl. Studies-AMS'!$A$8:$E$20,5,FALSE()),IF(Formular!$E$7=STG!$A$20,VLOOKUP(Formular!J16,'Anglophone Popular Culture'!$A$8:$E$22,5,FALSE()),IF(Formular!$E$7=STG!$A$18,VLOOKUP(Formular!J16,'Theorie des Sozialen-Philo'!$A$8:$E$25,5,FALSE()),IF(Formular!$E$7=STG!$A$19,VLOOKUP(Formular!J16,Kommunikationswissenschaft!$A$10:$E$42,5,FALSE()))))))))))))))))))),""))</f>
        <v/>
      </c>
      <c r="N16" s="22"/>
      <c r="O16" s="23"/>
    </row>
    <row r="17" spans="2:15" x14ac:dyDescent="0.25">
      <c r="B17" s="88"/>
      <c r="C17" s="88"/>
      <c r="D17" s="13"/>
      <c r="E17" s="14"/>
      <c r="F17" s="15"/>
      <c r="G17" s="16"/>
      <c r="H17" s="17"/>
      <c r="I17" s="18" t="str">
        <f>IF(H17&gt;0,IF(Formular!$E$7=STG!$A$3,VLOOKUP(Formular!H17,'Spanische Sprache und Kultur'!$A$8:$E$22,4,FALSE()),IF(Formular!$E$7=STG!$A$4,VLOOKUP(Formular!H17,Philosophie!$A$9:$E$43,4,FALSE()),IF(Formular!$E$7=STG!$A$5,VLOOKUP(Formular!H17,Niederlandistik!$A$9:$E$26,4,FALSE()),IF(Formular!$E$7=STG!$A$6,VLOOKUP(Formular!H17,'Literatur und Medienpraxis'!$A$8:$E$15,4,FALSE()),IF(Formular!$E$7=STG!$A$7,VLOOKUP(Formular!H17,'Geschichtspraxis interkulturell'!$A$8:$E$20,4,FALSE()),IF(Formular!$E$7=STG!$A$8,VLOOKUP(Formular!H17,Geschichte!$A$8:$E$15,4,FALSE()),IF(Formular!$E$7=STG!$A$9,VLOOKUP(Formular!H17,'Germanistik Mediävistik'!$A$8:$E$17,4,FALSE()),IF(Formular!$E$7=STG!$A$10,VLOOKUP(Formular!H17,'German Literaturwissenschaft'!$A$8:$E$17,4,FALSE()),IF(Formular!$E$7=STG!$A$11,VLOOKUP(Formular!H17,'German Linguistik'!$A$8:$E$17,4,FALSE()),IF(Formular!$E$7=STG!$A$12,VLOOKUP(Formular!H17,'Französiche Sprache und Kultur'!$A$8:$E$22,4,FALSE()),IF(Formular!$E$7=STG!$A$13,VLOOKUP(Formular!H17,'Deutsch als Fremdsprache'!$A$8:$E$22,4,FALSE()),IF(Formular!$E$7=STG!$A$14,VLOOKUP(Formular!H17,'Christliche Studien'!$A$8:$E$18,4,FALSE()),IF(Formular!$E$7=STG!$A$15,VLOOKUP(Formular!H17,'Angl. Studies-English Ling.'!$A$9:$E$26,4,FALSE()),IF(Formular!$E$7=STG!$A$16,VLOOKUP(Formular!H17,'Angl. Studies-PCS'!$A$8:$E$22,4,FALSE()),IF(Formular!$E$7=STG!$A$17,VLOOKUP(Formular!H17,'Angl. Studies-AMS'!$A$8:$E$20,4,FALSE()),IF(Formular!$E$7=STG!$A$20,VLOOKUP(Formular!H17,'Anglophone Popular Culture'!$A$8:$E$22,4,FALSE()),IF(Formular!$E$7=STG!$A$18,VLOOKUP(Formular!H17,'Theorie des Sozialen-Philo'!$A$8:$E$25,4,FALSE()),IF(Formular!$E$7=STG!$A$19,VLOOKUP(Formular!H17,Kommunikationswissenschaft!$A$10:$E$42,4,FALSE()))))))))))))))))))),"")</f>
        <v/>
      </c>
      <c r="J17" s="19"/>
      <c r="K17" s="20" t="str">
        <f>IF(J17&gt;0,IF(Formular!$E$7=STG!$A$3,LEFT(TEXT(VLOOKUP(Formular!J17,'Spanische Sprache und Kultur'!$A$8:$E$22,3,FALSE()),0)&amp;"/"&amp;TEXT(VLOOKUP(Formular!J17,'Spanische Sprache und Kultur'!$A$8:$E$22,4,FALSE()),0),45),IF(Formular!$E$7=STG!$A$4,LEFT(TEXT(VLOOKUP(Formular!J17,Philosophie!$A$9:$E$43,3,FALSE()),0)&amp;"/"&amp;TEXT(VLOOKUP(Formular!J17,Philosophie!$A$9:$E$43,4,FALSE()),0),45),IF(Formular!$E$7=STG!$A$5,LEFT(TEXT(VLOOKUP(Formular!J17,Niederlandistik!$A$9:$E$26,3,FALSE()),0)&amp;"/"&amp;TEXT(VLOOKUP(Formular!J17,Niederlandistik!$A$9:$E$26,4,FALSE()),0),45),IF(Formular!$E$7=STG!$A$6,LEFT(TEXT(VLOOKUP(Formular!J17,'Literatur und Medienpraxis'!$A$8:$E$15,3,FALSE()),0)&amp;"/"&amp;TEXT(VLOOKUP(Formular!J17,'Literatur und Medienpraxis'!$A$8:$E$15,4,FALSE()),0),45),IF(Formular!$E$7=STG!$A$7,LEFT(TEXT(VLOOKUP(Formular!J17,'Geschichtspraxis interkulturell'!$A$8:$E$20,3,FALSE()),0)&amp;"/"&amp;TEXT(VLOOKUP(Formular!J17,'Geschichtspraxis interkulturell'!$A$8:$E$20,4,FALSE()),0),45),IF(Formular!$E$7=STG!$A$8,LEFT(TEXT(VLOOKUP(Formular!J17,Geschichte!$A$8:$E$15,3,FALSE()),0)&amp;"/"&amp;TEXT(VLOOKUP(Formular!J17,Geschichte!$A$8:$E$15,4,FALSE()),0),45),IF(Formular!$E$7=STG!$A$9,LEFT(TEXT(VLOOKUP(Formular!J17,'Germanistik Mediävistik'!$A$8:$E$17,3,FALSE()),0)&amp;"/"&amp;TEXT(VLOOKUP(Formular!J17,'Germanistik Mediävistik'!$A$8:$E$17,4,FALSE()),0),45),IF(Formular!$E$7=STG!$A$10,LEFT(TEXT(VLOOKUP(Formular!J17,'German Literaturwissenschaft'!$A$8:$E$17,3,FALSE()),0)&amp;"/"&amp;TEXT(VLOOKUP(Formular!J17,'German Literaturwissenschaft'!$A$8:$E$17,4,FALSE()),0),45),IF(Formular!$E$7=STG!$A$11,LEFT(TEXT(VLOOKUP(Formular!J17,'German Linguistik'!$A$8:$E$17,3,FALSE()),0)&amp;"/"&amp;TEXT(VLOOKUP(Formular!J17,'German Linguistik'!$A$8:$E$17,4,FALSE()),0),45),IF(Formular!$E$7=STG!$A$12,LEFT(TEXT(VLOOKUP(Formular!J17,'Französiche Sprache und Kultur'!$A$8:$E$22,3,FALSE()),0)&amp;"/"&amp;TEXT(VLOOKUP(Formular!J17,'Französiche Sprache und Kultur'!$A$8:$E$22,4,FALSE()),0),45),IF(Formular!$E$7=STG!$A$13,LEFT(TEXT(VLOOKUP(Formular!J17,'Deutsch als Fremdsprache'!$A$8:$E$22,3,FALSE()),0)&amp;"/"&amp;TEXT(VLOOKUP(Formular!J17,'Deutsch als Fremdsprache'!$A$8:$E$22,4,FALSE()),0),45),IF(Formular!$E$7=STG!$A$14,LEFT(TEXT(VLOOKUP(Formular!J17,'Christliche Studien'!$A$8:$E$18,3,FALSE()),0)&amp;"/"&amp;TEXT(VLOOKUP(Formular!J17,'Christliche Studien'!$A$8:$E$18,4,FALSE()),0),45),IF(Formular!$E$7=STG!$A$15,LEFT(TEXT(VLOOKUP(Formular!J17,'Angl. Studies-English Ling.'!$A$9:$E$26,3,FALSE()),0)&amp;"/"&amp;TEXT(VLOOKUP(Formular!J17,'Angl. Studies-English Ling.'!$A$9:$E$26,4,FALSE()),0),45),IF(Formular!$E$7=STG!$A$16,LEFT(TEXT(VLOOKUP(Formular!J17,'Angl. Studies-PCS'!$A$8:$E$22,3,FALSE()),0)&amp;"/"&amp;TEXT(VLOOKUP(Formular!J17,'Angl. Studies-PCS'!$A$8:$E$22,4,FALSE()),0),45),IF(Formular!$E$7=STG!$A$17,LEFT(TEXT(VLOOKUP(Formular!J17,'Angl. Studies-AMS'!$A$8:$E$20,3,FALSE()),0)&amp;"/"&amp;TEXT(VLOOKUP(Formular!J17,'Angl. Studies-AMS'!$A$8:$E$20,4,FALSE()),0),45),IF(Formular!$E$7=STG!$A$20,LEFT(TEXT(VLOOKUP(Formular!J17,'Anglophone Popular Culture'!$A$8:$E$22,3,FALSE()),0)&amp;"/"&amp;TEXT(VLOOKUP(Formular!J17,'Anglophone Popular Culture'!$A$8:$E$22,4,FALSE()),0),45),IF(Formular!$E$7=STG!$A$18,LEFT(TEXT(VLOOKUP(Formular!J17,'Theorie des Sozialen-Philo'!$A$8:$E$25,3,FALSE()),0)&amp;"/"&amp;TEXT(VLOOKUP(Formular!J17,'Theorie des Sozialen-Philo'!$A$8:$E$25,4,FALSE()),0),45),IF(Formular!$E$7=STG!$A$19,LEFT(TEXT(VLOOKUP(Formular!J17,Kommunikationswissenschaft!$A$10:$E$42,3,FALSE()),0)&amp;"/"&amp;TEXT(VLOOKUP(Formular!J17,Kommunikationswissenschaft!$A$10:$E$42,4,FALSE()),0),45))))))))))))))))))),"")</f>
        <v/>
      </c>
      <c r="L17" s="13"/>
      <c r="M17" s="24" t="str">
        <f>IF(OR(J17="",L17="A",L17="B",L17="C",L17="D"),"",IF(J17&gt;0,IF(Formular!$E$7=STG!$A$3,VLOOKUP(Formular!J17,'Spanische Sprache und Kultur'!$A$8:$E$22,5,FALSE()),IF(Formular!$E$7=STG!$A$4,VLOOKUP(Formular!J17,Philosophie!$A$9:$E$43,5,FALSE()),IF(Formular!$E$7=STG!$A$5,VLOOKUP(Formular!J17,Niederlandistik!$A$9:$E$26,5,FALSE()),IF(Formular!$E$7=STG!$A$6,VLOOKUP(Formular!J17,'Literatur und Medienpraxis'!$A$8:$E$15,5,FALSE()),IF(Formular!$E$7=STG!$A$7,VLOOKUP(Formular!J17,'Geschichtspraxis interkulturell'!$A$8:$E$20,5,FALSE()),IF(Formular!$E$7=STG!$A$8,VLOOKUP(Formular!J17,Geschichte!$A$8:$E$15,5,FALSE()),IF(Formular!$E$7=STG!$A$9,VLOOKUP(Formular!J17,'Germanistik Mediävistik'!$A$8:$E$17,5,FALSE()),IF(Formular!$E$7=STG!$A$10,VLOOKUP(Formular!J17,'German Literaturwissenschaft'!$A$8:$E$17,5,FALSE()),IF(Formular!$E$7=STG!$A$11,VLOOKUP(Formular!J17,'German Linguistik'!$A$8:$E$17,5,FALSE()),IF(Formular!$E$7=STG!$A$12,VLOOKUP(Formular!J17,'Französiche Sprache und Kultur'!$A$8:$E$22,5,FALSE()),IF(Formular!$E$7=STG!$A$13,VLOOKUP(Formular!J17,'Deutsch als Fremdsprache'!$A$8:$E$22,5,FALSE()),IF(Formular!$E$7=STG!$A$14,VLOOKUP(Formular!J17,'Christliche Studien'!$A$8:$E$18,5,FALSE()),IF(Formular!$E$7=STG!$A$15,VLOOKUP(Formular!J17,'Angl. Studies-English Ling.'!$A$9:$E$26,5,FALSE()),IF(Formular!$E$7=STG!$A$16,VLOOKUP(Formular!J17,'Angl. Studies-PCS'!$A$8:$E$22,5,FALSE()),IF(Formular!$E$7=STG!$A$17,VLOOKUP(Formular!J17,'Angl. Studies-AMS'!$A$8:$E$20,5,FALSE()),IF(Formular!$E$7=STG!$A$20,VLOOKUP(Formular!J17,'Anglophone Popular Culture'!$A$8:$E$22,5,FALSE()),IF(Formular!$E$7=STG!$A$18,VLOOKUP(Formular!J17,'Theorie des Sozialen-Philo'!$A$8:$E$25,5,FALSE()),IF(Formular!$E$7=STG!$A$19,VLOOKUP(Formular!J17,Kommunikationswissenschaft!$A$10:$E$42,5,FALSE()))))))))))))))))))),""))</f>
        <v/>
      </c>
      <c r="N17" s="22"/>
      <c r="O17" s="23"/>
    </row>
    <row r="18" spans="2:15" x14ac:dyDescent="0.25">
      <c r="B18" s="88"/>
      <c r="C18" s="88"/>
      <c r="D18" s="13"/>
      <c r="E18" s="14"/>
      <c r="F18" s="15"/>
      <c r="G18" s="16"/>
      <c r="H18" s="17"/>
      <c r="I18" s="18" t="str">
        <f>IF(H18&gt;0,IF(Formular!$E$7=STG!$A$3,VLOOKUP(Formular!H18,'Spanische Sprache und Kultur'!$A$8:$E$22,4,FALSE()),IF(Formular!$E$7=STG!$A$4,VLOOKUP(Formular!H18,Philosophie!$A$9:$E$43,4,FALSE()),IF(Formular!$E$7=STG!$A$5,VLOOKUP(Formular!H18,Niederlandistik!$A$9:$E$26,4,FALSE()),IF(Formular!$E$7=STG!$A$6,VLOOKUP(Formular!H18,'Literatur und Medienpraxis'!$A$8:$E$15,4,FALSE()),IF(Formular!$E$7=STG!$A$7,VLOOKUP(Formular!H18,'Geschichtspraxis interkulturell'!$A$8:$E$20,4,FALSE()),IF(Formular!$E$7=STG!$A$8,VLOOKUP(Formular!H18,Geschichte!$A$8:$E$15,4,FALSE()),IF(Formular!$E$7=STG!$A$9,VLOOKUP(Formular!H18,'Germanistik Mediävistik'!$A$8:$E$17,4,FALSE()),IF(Formular!$E$7=STG!$A$10,VLOOKUP(Formular!H18,'German Literaturwissenschaft'!$A$8:$E$17,4,FALSE()),IF(Formular!$E$7=STG!$A$11,VLOOKUP(Formular!H18,'German Linguistik'!$A$8:$E$17,4,FALSE()),IF(Formular!$E$7=STG!$A$12,VLOOKUP(Formular!H18,'Französiche Sprache und Kultur'!$A$8:$E$22,4,FALSE()),IF(Formular!$E$7=STG!$A$13,VLOOKUP(Formular!H18,'Deutsch als Fremdsprache'!$A$8:$E$22,4,FALSE()),IF(Formular!$E$7=STG!$A$14,VLOOKUP(Formular!H18,'Christliche Studien'!$A$8:$E$18,4,FALSE()),IF(Formular!$E$7=STG!$A$15,VLOOKUP(Formular!H18,'Angl. Studies-English Ling.'!$A$9:$E$26,4,FALSE()),IF(Formular!$E$7=STG!$A$16,VLOOKUP(Formular!H18,'Angl. Studies-PCS'!$A$8:$E$22,4,FALSE()),IF(Formular!$E$7=STG!$A$17,VLOOKUP(Formular!H18,'Angl. Studies-AMS'!$A$8:$E$20,4,FALSE()),IF(Formular!$E$7=STG!$A$20,VLOOKUP(Formular!H18,'Anglophone Popular Culture'!$A$8:$E$22,4,FALSE()),IF(Formular!$E$7=STG!$A$18,VLOOKUP(Formular!H18,'Theorie des Sozialen-Philo'!$A$8:$E$25,4,FALSE()),IF(Formular!$E$7=STG!$A$19,VLOOKUP(Formular!H18,Kommunikationswissenschaft!$A$10:$E$42,4,FALSE()))))))))))))))))))),"")</f>
        <v/>
      </c>
      <c r="J18" s="19"/>
      <c r="K18" s="20" t="str">
        <f>IF(J18&gt;0,IF(Formular!$E$7=STG!$A$3,LEFT(TEXT(VLOOKUP(Formular!J18,'Spanische Sprache und Kultur'!$A$8:$E$22,3,FALSE()),0)&amp;"/"&amp;TEXT(VLOOKUP(Formular!J18,'Spanische Sprache und Kultur'!$A$8:$E$22,4,FALSE()),0),45),IF(Formular!$E$7=STG!$A$4,LEFT(TEXT(VLOOKUP(Formular!J18,Philosophie!$A$9:$E$43,3,FALSE()),0)&amp;"/"&amp;TEXT(VLOOKUP(Formular!J18,Philosophie!$A$9:$E$43,4,FALSE()),0),45),IF(Formular!$E$7=STG!$A$5,LEFT(TEXT(VLOOKUP(Formular!J18,Niederlandistik!$A$9:$E$26,3,FALSE()),0)&amp;"/"&amp;TEXT(VLOOKUP(Formular!J18,Niederlandistik!$A$9:$E$26,4,FALSE()),0),45),IF(Formular!$E$7=STG!$A$6,LEFT(TEXT(VLOOKUP(Formular!J18,'Literatur und Medienpraxis'!$A$8:$E$15,3,FALSE()),0)&amp;"/"&amp;TEXT(VLOOKUP(Formular!J18,'Literatur und Medienpraxis'!$A$8:$E$15,4,FALSE()),0),45),IF(Formular!$E$7=STG!$A$7,LEFT(TEXT(VLOOKUP(Formular!J18,'Geschichtspraxis interkulturell'!$A$8:$E$20,3,FALSE()),0)&amp;"/"&amp;TEXT(VLOOKUP(Formular!J18,'Geschichtspraxis interkulturell'!$A$8:$E$20,4,FALSE()),0),45),IF(Formular!$E$7=STG!$A$8,LEFT(TEXT(VLOOKUP(Formular!J18,Geschichte!$A$8:$E$15,3,FALSE()),0)&amp;"/"&amp;TEXT(VLOOKUP(Formular!J18,Geschichte!$A$8:$E$15,4,FALSE()),0),45),IF(Formular!$E$7=STG!$A$9,LEFT(TEXT(VLOOKUP(Formular!J18,'Germanistik Mediävistik'!$A$8:$E$17,3,FALSE()),0)&amp;"/"&amp;TEXT(VLOOKUP(Formular!J18,'Germanistik Mediävistik'!$A$8:$E$17,4,FALSE()),0),45),IF(Formular!$E$7=STG!$A$10,LEFT(TEXT(VLOOKUP(Formular!J18,'German Literaturwissenschaft'!$A$8:$E$17,3,FALSE()),0)&amp;"/"&amp;TEXT(VLOOKUP(Formular!J18,'German Literaturwissenschaft'!$A$8:$E$17,4,FALSE()),0),45),IF(Formular!$E$7=STG!$A$11,LEFT(TEXT(VLOOKUP(Formular!J18,'German Linguistik'!$A$8:$E$17,3,FALSE()),0)&amp;"/"&amp;TEXT(VLOOKUP(Formular!J18,'German Linguistik'!$A$8:$E$17,4,FALSE()),0),45),IF(Formular!$E$7=STG!$A$12,LEFT(TEXT(VLOOKUP(Formular!J18,'Französiche Sprache und Kultur'!$A$8:$E$22,3,FALSE()),0)&amp;"/"&amp;TEXT(VLOOKUP(Formular!J18,'Französiche Sprache und Kultur'!$A$8:$E$22,4,FALSE()),0),45),IF(Formular!$E$7=STG!$A$13,LEFT(TEXT(VLOOKUP(Formular!J18,'Deutsch als Fremdsprache'!$A$8:$E$22,3,FALSE()),0)&amp;"/"&amp;TEXT(VLOOKUP(Formular!J18,'Deutsch als Fremdsprache'!$A$8:$E$22,4,FALSE()),0),45),IF(Formular!$E$7=STG!$A$14,LEFT(TEXT(VLOOKUP(Formular!J18,'Christliche Studien'!$A$8:$E$18,3,FALSE()),0)&amp;"/"&amp;TEXT(VLOOKUP(Formular!J18,'Christliche Studien'!$A$8:$E$18,4,FALSE()),0),45),IF(Formular!$E$7=STG!$A$15,LEFT(TEXT(VLOOKUP(Formular!J18,'Angl. Studies-English Ling.'!$A$9:$E$26,3,FALSE()),0)&amp;"/"&amp;TEXT(VLOOKUP(Formular!J18,'Angl. Studies-English Ling.'!$A$9:$E$26,4,FALSE()),0),45),IF(Formular!$E$7=STG!$A$16,LEFT(TEXT(VLOOKUP(Formular!J18,'Angl. Studies-PCS'!$A$8:$E$22,3,FALSE()),0)&amp;"/"&amp;TEXT(VLOOKUP(Formular!J18,'Angl. Studies-PCS'!$A$8:$E$22,4,FALSE()),0),45),IF(Formular!$E$7=STG!$A$17,LEFT(TEXT(VLOOKUP(Formular!J18,'Angl. Studies-AMS'!$A$8:$E$20,3,FALSE()),0)&amp;"/"&amp;TEXT(VLOOKUP(Formular!J18,'Angl. Studies-AMS'!$A$8:$E$20,4,FALSE()),0),45),IF(Formular!$E$7=STG!$A$20,LEFT(TEXT(VLOOKUP(Formular!J18,'Anglophone Popular Culture'!$A$8:$E$22,3,FALSE()),0)&amp;"/"&amp;TEXT(VLOOKUP(Formular!J18,'Anglophone Popular Culture'!$A$8:$E$22,4,FALSE()),0),45),IF(Formular!$E$7=STG!$A$18,LEFT(TEXT(VLOOKUP(Formular!J18,'Theorie des Sozialen-Philo'!$A$8:$E$25,3,FALSE()),0)&amp;"/"&amp;TEXT(VLOOKUP(Formular!J18,'Theorie des Sozialen-Philo'!$A$8:$E$25,4,FALSE()),0),45),IF(Formular!$E$7=STG!$A$19,LEFT(TEXT(VLOOKUP(Formular!J18,Kommunikationswissenschaft!$A$10:$E$42,3,FALSE()),0)&amp;"/"&amp;TEXT(VLOOKUP(Formular!J18,Kommunikationswissenschaft!$A$10:$E$42,4,FALSE()),0),45))))))))))))))))))),"")</f>
        <v/>
      </c>
      <c r="L18" s="13"/>
      <c r="M18" s="24" t="str">
        <f>IF(OR(J18="",L18="A",L18="B",L18="C",L18="D"),"",IF(J18&gt;0,IF(Formular!$E$7=STG!$A$3,VLOOKUP(Formular!J18,'Spanische Sprache und Kultur'!$A$8:$E$22,5,FALSE()),IF(Formular!$E$7=STG!$A$4,VLOOKUP(Formular!J18,Philosophie!$A$9:$E$43,5,FALSE()),IF(Formular!$E$7=STG!$A$5,VLOOKUP(Formular!J18,Niederlandistik!$A$9:$E$26,5,FALSE()),IF(Formular!$E$7=STG!$A$6,VLOOKUP(Formular!J18,'Literatur und Medienpraxis'!$A$8:$E$15,5,FALSE()),IF(Formular!$E$7=STG!$A$7,VLOOKUP(Formular!J18,'Geschichtspraxis interkulturell'!$A$8:$E$20,5,FALSE()),IF(Formular!$E$7=STG!$A$8,VLOOKUP(Formular!J18,Geschichte!$A$8:$E$15,5,FALSE()),IF(Formular!$E$7=STG!$A$9,VLOOKUP(Formular!J18,'Germanistik Mediävistik'!$A$8:$E$17,5,FALSE()),IF(Formular!$E$7=STG!$A$10,VLOOKUP(Formular!J18,'German Literaturwissenschaft'!$A$8:$E$17,5,FALSE()),IF(Formular!$E$7=STG!$A$11,VLOOKUP(Formular!J18,'German Linguistik'!$A$8:$E$17,5,FALSE()),IF(Formular!$E$7=STG!$A$12,VLOOKUP(Formular!J18,'Französiche Sprache und Kultur'!$A$8:$E$22,5,FALSE()),IF(Formular!$E$7=STG!$A$13,VLOOKUP(Formular!J18,'Deutsch als Fremdsprache'!$A$8:$E$22,5,FALSE()),IF(Formular!$E$7=STG!$A$14,VLOOKUP(Formular!J18,'Christliche Studien'!$A$8:$E$18,5,FALSE()),IF(Formular!$E$7=STG!$A$15,VLOOKUP(Formular!J18,'Angl. Studies-English Ling.'!$A$9:$E$26,5,FALSE()),IF(Formular!$E$7=STG!$A$16,VLOOKUP(Formular!J18,'Angl. Studies-PCS'!$A$8:$E$22,5,FALSE()),IF(Formular!$E$7=STG!$A$17,VLOOKUP(Formular!J18,'Angl. Studies-AMS'!$A$8:$E$20,5,FALSE()),IF(Formular!$E$7=STG!$A$20,VLOOKUP(Formular!J18,'Anglophone Popular Culture'!$A$8:$E$22,5,FALSE()),IF(Formular!$E$7=STG!$A$18,VLOOKUP(Formular!J18,'Theorie des Sozialen-Philo'!$A$8:$E$25,5,FALSE()),IF(Formular!$E$7=STG!$A$19,VLOOKUP(Formular!J18,Kommunikationswissenschaft!$A$10:$E$42,5,FALSE()))))))))))))))))))),""))</f>
        <v/>
      </c>
      <c r="N18" s="22"/>
      <c r="O18" s="23"/>
    </row>
    <row r="19" spans="2:15" x14ac:dyDescent="0.25">
      <c r="B19" s="88"/>
      <c r="C19" s="88"/>
      <c r="D19" s="13"/>
      <c r="E19" s="14"/>
      <c r="F19" s="15"/>
      <c r="G19" s="16"/>
      <c r="H19" s="17"/>
      <c r="I19" s="18" t="str">
        <f>IF(H19&gt;0,IF(Formular!$E$7=STG!$A$3,VLOOKUP(Formular!H19,'Spanische Sprache und Kultur'!$A$8:$E$22,4,FALSE()),IF(Formular!$E$7=STG!$A$4,VLOOKUP(Formular!H19,Philosophie!$A$9:$E$43,4,FALSE()),IF(Formular!$E$7=STG!$A$5,VLOOKUP(Formular!H19,Niederlandistik!$A$9:$E$26,4,FALSE()),IF(Formular!$E$7=STG!$A$6,VLOOKUP(Formular!H19,'Literatur und Medienpraxis'!$A$8:$E$15,4,FALSE()),IF(Formular!$E$7=STG!$A$7,VLOOKUP(Formular!H19,'Geschichtspraxis interkulturell'!$A$8:$E$20,4,FALSE()),IF(Formular!$E$7=STG!$A$8,VLOOKUP(Formular!H19,Geschichte!$A$8:$E$15,4,FALSE()),IF(Formular!$E$7=STG!$A$9,VLOOKUP(Formular!H19,'Germanistik Mediävistik'!$A$8:$E$17,4,FALSE()),IF(Formular!$E$7=STG!$A$10,VLOOKUP(Formular!H19,'German Literaturwissenschaft'!$A$8:$E$17,4,FALSE()),IF(Formular!$E$7=STG!$A$11,VLOOKUP(Formular!H19,'German Linguistik'!$A$8:$E$17,4,FALSE()),IF(Formular!$E$7=STG!$A$12,VLOOKUP(Formular!H19,'Französiche Sprache und Kultur'!$A$8:$E$22,4,FALSE()),IF(Formular!$E$7=STG!$A$13,VLOOKUP(Formular!H19,'Deutsch als Fremdsprache'!$A$8:$E$22,4,FALSE()),IF(Formular!$E$7=STG!$A$14,VLOOKUP(Formular!H19,'Christliche Studien'!$A$8:$E$18,4,FALSE()),IF(Formular!$E$7=STG!$A$15,VLOOKUP(Formular!H19,'Angl. Studies-English Ling.'!$A$9:$E$26,4,FALSE()),IF(Formular!$E$7=STG!$A$16,VLOOKUP(Formular!H19,'Angl. Studies-PCS'!$A$8:$E$22,4,FALSE()),IF(Formular!$E$7=STG!$A$17,VLOOKUP(Formular!H19,'Angl. Studies-AMS'!$A$8:$E$20,4,FALSE()),IF(Formular!$E$7=STG!$A$20,VLOOKUP(Formular!H19,'Anglophone Popular Culture'!$A$8:$E$22,4,FALSE()),IF(Formular!$E$7=STG!$A$18,VLOOKUP(Formular!H19,'Theorie des Sozialen-Philo'!$A$8:$E$25,4,FALSE()),IF(Formular!$E$7=STG!$A$19,VLOOKUP(Formular!H19,Kommunikationswissenschaft!$A$10:$E$42,4,FALSE()))))))))))))))))))),"")</f>
        <v/>
      </c>
      <c r="J19" s="19"/>
      <c r="K19" s="20" t="str">
        <f>IF(J19&gt;0,IF(Formular!$E$7=STG!$A$3,LEFT(TEXT(VLOOKUP(Formular!J19,'Spanische Sprache und Kultur'!$A$8:$E$22,3,FALSE()),0)&amp;"/"&amp;TEXT(VLOOKUP(Formular!J19,'Spanische Sprache und Kultur'!$A$8:$E$22,4,FALSE()),0),45),IF(Formular!$E$7=STG!$A$4,LEFT(TEXT(VLOOKUP(Formular!J19,Philosophie!$A$9:$E$43,3,FALSE()),0)&amp;"/"&amp;TEXT(VLOOKUP(Formular!J19,Philosophie!$A$9:$E$43,4,FALSE()),0),45),IF(Formular!$E$7=STG!$A$5,LEFT(TEXT(VLOOKUP(Formular!J19,Niederlandistik!$A$9:$E$26,3,FALSE()),0)&amp;"/"&amp;TEXT(VLOOKUP(Formular!J19,Niederlandistik!$A$9:$E$26,4,FALSE()),0),45),IF(Formular!$E$7=STG!$A$6,LEFT(TEXT(VLOOKUP(Formular!J19,'Literatur und Medienpraxis'!$A$8:$E$15,3,FALSE()),0)&amp;"/"&amp;TEXT(VLOOKUP(Formular!J19,'Literatur und Medienpraxis'!$A$8:$E$15,4,FALSE()),0),45),IF(Formular!$E$7=STG!$A$7,LEFT(TEXT(VLOOKUP(Formular!J19,'Geschichtspraxis interkulturell'!$A$8:$E$20,3,FALSE()),0)&amp;"/"&amp;TEXT(VLOOKUP(Formular!J19,'Geschichtspraxis interkulturell'!$A$8:$E$20,4,FALSE()),0),45),IF(Formular!$E$7=STG!$A$8,LEFT(TEXT(VLOOKUP(Formular!J19,Geschichte!$A$8:$E$15,3,FALSE()),0)&amp;"/"&amp;TEXT(VLOOKUP(Formular!J19,Geschichte!$A$8:$E$15,4,FALSE()),0),45),IF(Formular!$E$7=STG!$A$9,LEFT(TEXT(VLOOKUP(Formular!J19,'Germanistik Mediävistik'!$A$8:$E$17,3,FALSE()),0)&amp;"/"&amp;TEXT(VLOOKUP(Formular!J19,'Germanistik Mediävistik'!$A$8:$E$17,4,FALSE()),0),45),IF(Formular!$E$7=STG!$A$10,LEFT(TEXT(VLOOKUP(Formular!J19,'German Literaturwissenschaft'!$A$8:$E$17,3,FALSE()),0)&amp;"/"&amp;TEXT(VLOOKUP(Formular!J19,'German Literaturwissenschaft'!$A$8:$E$17,4,FALSE()),0),45),IF(Formular!$E$7=STG!$A$11,LEFT(TEXT(VLOOKUP(Formular!J19,'German Linguistik'!$A$8:$E$17,3,FALSE()),0)&amp;"/"&amp;TEXT(VLOOKUP(Formular!J19,'German Linguistik'!$A$8:$E$17,4,FALSE()),0),45),IF(Formular!$E$7=STG!$A$12,LEFT(TEXT(VLOOKUP(Formular!J19,'Französiche Sprache und Kultur'!$A$8:$E$22,3,FALSE()),0)&amp;"/"&amp;TEXT(VLOOKUP(Formular!J19,'Französiche Sprache und Kultur'!$A$8:$E$22,4,FALSE()),0),45),IF(Formular!$E$7=STG!$A$13,LEFT(TEXT(VLOOKUP(Formular!J19,'Deutsch als Fremdsprache'!$A$8:$E$22,3,FALSE()),0)&amp;"/"&amp;TEXT(VLOOKUP(Formular!J19,'Deutsch als Fremdsprache'!$A$8:$E$22,4,FALSE()),0),45),IF(Formular!$E$7=STG!$A$14,LEFT(TEXT(VLOOKUP(Formular!J19,'Christliche Studien'!$A$8:$E$18,3,FALSE()),0)&amp;"/"&amp;TEXT(VLOOKUP(Formular!J19,'Christliche Studien'!$A$8:$E$18,4,FALSE()),0),45),IF(Formular!$E$7=STG!$A$15,LEFT(TEXT(VLOOKUP(Formular!J19,'Angl. Studies-English Ling.'!$A$9:$E$26,3,FALSE()),0)&amp;"/"&amp;TEXT(VLOOKUP(Formular!J19,'Angl. Studies-English Ling.'!$A$9:$E$26,4,FALSE()),0),45),IF(Formular!$E$7=STG!$A$16,LEFT(TEXT(VLOOKUP(Formular!J19,'Angl. Studies-PCS'!$A$8:$E$22,3,FALSE()),0)&amp;"/"&amp;TEXT(VLOOKUP(Formular!J19,'Angl. Studies-PCS'!$A$8:$E$22,4,FALSE()),0),45),IF(Formular!$E$7=STG!$A$17,LEFT(TEXT(VLOOKUP(Formular!J19,'Angl. Studies-AMS'!$A$8:$E$20,3,FALSE()),0)&amp;"/"&amp;TEXT(VLOOKUP(Formular!J19,'Angl. Studies-AMS'!$A$8:$E$20,4,FALSE()),0),45),IF(Formular!$E$7=STG!$A$20,LEFT(TEXT(VLOOKUP(Formular!J19,'Anglophone Popular Culture'!$A$8:$E$22,3,FALSE()),0)&amp;"/"&amp;TEXT(VLOOKUP(Formular!J19,'Anglophone Popular Culture'!$A$8:$E$22,4,FALSE()),0),45),IF(Formular!$E$7=STG!$A$18,LEFT(TEXT(VLOOKUP(Formular!J19,'Theorie des Sozialen-Philo'!$A$8:$E$25,3,FALSE()),0)&amp;"/"&amp;TEXT(VLOOKUP(Formular!J19,'Theorie des Sozialen-Philo'!$A$8:$E$25,4,FALSE()),0),45),IF(Formular!$E$7=STG!$A$19,LEFT(TEXT(VLOOKUP(Formular!J19,Kommunikationswissenschaft!$A$10:$E$42,3,FALSE()),0)&amp;"/"&amp;TEXT(VLOOKUP(Formular!J19,Kommunikationswissenschaft!$A$10:$E$42,4,FALSE()),0),45))))))))))))))))))),"")</f>
        <v/>
      </c>
      <c r="L19" s="13"/>
      <c r="M19" s="24" t="str">
        <f>IF(OR(J19="",L19="A",L19="B",L19="C",L19="D"),"",IF(J19&gt;0,IF(Formular!$E$7=STG!$A$3,VLOOKUP(Formular!J19,'Spanische Sprache und Kultur'!$A$8:$E$22,5,FALSE()),IF(Formular!$E$7=STG!$A$4,VLOOKUP(Formular!J19,Philosophie!$A$9:$E$43,5,FALSE()),IF(Formular!$E$7=STG!$A$5,VLOOKUP(Formular!J19,Niederlandistik!$A$9:$E$26,5,FALSE()),IF(Formular!$E$7=STG!$A$6,VLOOKUP(Formular!J19,'Literatur und Medienpraxis'!$A$8:$E$15,5,FALSE()),IF(Formular!$E$7=STG!$A$7,VLOOKUP(Formular!J19,'Geschichtspraxis interkulturell'!$A$8:$E$20,5,FALSE()),IF(Formular!$E$7=STG!$A$8,VLOOKUP(Formular!J19,Geschichte!$A$8:$E$15,5,FALSE()),IF(Formular!$E$7=STG!$A$9,VLOOKUP(Formular!J19,'Germanistik Mediävistik'!$A$8:$E$17,5,FALSE()),IF(Formular!$E$7=STG!$A$10,VLOOKUP(Formular!J19,'German Literaturwissenschaft'!$A$8:$E$17,5,FALSE()),IF(Formular!$E$7=STG!$A$11,VLOOKUP(Formular!J19,'German Linguistik'!$A$8:$E$17,5,FALSE()),IF(Formular!$E$7=STG!$A$12,VLOOKUP(Formular!J19,'Französiche Sprache und Kultur'!$A$8:$E$22,5,FALSE()),IF(Formular!$E$7=STG!$A$13,VLOOKUP(Formular!J19,'Deutsch als Fremdsprache'!$A$8:$E$22,5,FALSE()),IF(Formular!$E$7=STG!$A$14,VLOOKUP(Formular!J19,'Christliche Studien'!$A$8:$E$18,5,FALSE()),IF(Formular!$E$7=STG!$A$15,VLOOKUP(Formular!J19,'Angl. Studies-English Ling.'!$A$9:$E$26,5,FALSE()),IF(Formular!$E$7=STG!$A$16,VLOOKUP(Formular!J19,'Angl. Studies-PCS'!$A$8:$E$22,5,FALSE()),IF(Formular!$E$7=STG!$A$17,VLOOKUP(Formular!J19,'Angl. Studies-AMS'!$A$8:$E$20,5,FALSE()),IF(Formular!$E$7=STG!$A$20,VLOOKUP(Formular!J19,'Anglophone Popular Culture'!$A$8:$E$22,5,FALSE()),IF(Formular!$E$7=STG!$A$18,VLOOKUP(Formular!J19,'Theorie des Sozialen-Philo'!$A$8:$E$25,5,FALSE()),IF(Formular!$E$7=STG!$A$19,VLOOKUP(Formular!J19,Kommunikationswissenschaft!$A$10:$E$42,5,FALSE()))))))))))))))))))),""))</f>
        <v/>
      </c>
      <c r="N19" s="22"/>
      <c r="O19" s="23"/>
    </row>
    <row r="20" spans="2:15" x14ac:dyDescent="0.25">
      <c r="B20" s="88"/>
      <c r="C20" s="88"/>
      <c r="D20" s="13"/>
      <c r="E20" s="14"/>
      <c r="F20" s="15"/>
      <c r="G20" s="16"/>
      <c r="H20" s="17"/>
      <c r="I20" s="18" t="str">
        <f>IF(H20&gt;0,IF(Formular!$E$7=STG!$A$3,VLOOKUP(Formular!H20,'Spanische Sprache und Kultur'!$A$8:$E$22,4,FALSE()),IF(Formular!$E$7=STG!$A$4,VLOOKUP(Formular!H20,Philosophie!$A$9:$E$43,4,FALSE()),IF(Formular!$E$7=STG!$A$5,VLOOKUP(Formular!H20,Niederlandistik!$A$9:$E$26,4,FALSE()),IF(Formular!$E$7=STG!$A$6,VLOOKUP(Formular!H20,'Literatur und Medienpraxis'!$A$8:$E$15,4,FALSE()),IF(Formular!$E$7=STG!$A$7,VLOOKUP(Formular!H20,'Geschichtspraxis interkulturell'!$A$8:$E$20,4,FALSE()),IF(Formular!$E$7=STG!$A$8,VLOOKUP(Formular!H20,Geschichte!$A$8:$E$15,4,FALSE()),IF(Formular!$E$7=STG!$A$9,VLOOKUP(Formular!H20,'Germanistik Mediävistik'!$A$8:$E$17,4,FALSE()),IF(Formular!$E$7=STG!$A$10,VLOOKUP(Formular!H20,'German Literaturwissenschaft'!$A$8:$E$17,4,FALSE()),IF(Formular!$E$7=STG!$A$11,VLOOKUP(Formular!H20,'German Linguistik'!$A$8:$E$17,4,FALSE()),IF(Formular!$E$7=STG!$A$12,VLOOKUP(Formular!H20,'Französiche Sprache und Kultur'!$A$8:$E$22,4,FALSE()),IF(Formular!$E$7=STG!$A$13,VLOOKUP(Formular!H20,'Deutsch als Fremdsprache'!$A$8:$E$22,4,FALSE()),IF(Formular!$E$7=STG!$A$14,VLOOKUP(Formular!H20,'Christliche Studien'!$A$8:$E$18,4,FALSE()),IF(Formular!$E$7=STG!$A$15,VLOOKUP(Formular!H20,'Angl. Studies-English Ling.'!$A$9:$E$26,4,FALSE()),IF(Formular!$E$7=STG!$A$16,VLOOKUP(Formular!H20,'Angl. Studies-PCS'!$A$8:$E$22,4,FALSE()),IF(Formular!$E$7=STG!$A$17,VLOOKUP(Formular!H20,'Angl. Studies-AMS'!$A$8:$E$20,4,FALSE()),IF(Formular!$E$7=STG!$A$20,VLOOKUP(Formular!H20,'Anglophone Popular Culture'!$A$8:$E$22,4,FALSE()),IF(Formular!$E$7=STG!$A$18,VLOOKUP(Formular!H20,'Theorie des Sozialen-Philo'!$A$8:$E$25,4,FALSE()),IF(Formular!$E$7=STG!$A$19,VLOOKUP(Formular!H20,Kommunikationswissenschaft!$A$10:$E$42,4,FALSE()))))))))))))))))))),"")</f>
        <v/>
      </c>
      <c r="J20" s="19"/>
      <c r="K20" s="20" t="str">
        <f>IF(J20&gt;0,IF(Formular!$E$7=STG!$A$3,LEFT(TEXT(VLOOKUP(Formular!J20,'Spanische Sprache und Kultur'!$A$8:$E$22,3,FALSE()),0)&amp;"/"&amp;TEXT(VLOOKUP(Formular!J20,'Spanische Sprache und Kultur'!$A$8:$E$22,4,FALSE()),0),45),IF(Formular!$E$7=STG!$A$4,LEFT(TEXT(VLOOKUP(Formular!J20,Philosophie!$A$9:$E$43,3,FALSE()),0)&amp;"/"&amp;TEXT(VLOOKUP(Formular!J20,Philosophie!$A$9:$E$43,4,FALSE()),0),45),IF(Formular!$E$7=STG!$A$5,LEFT(TEXT(VLOOKUP(Formular!J20,Niederlandistik!$A$9:$E$26,3,FALSE()),0)&amp;"/"&amp;TEXT(VLOOKUP(Formular!J20,Niederlandistik!$A$9:$E$26,4,FALSE()),0),45),IF(Formular!$E$7=STG!$A$6,LEFT(TEXT(VLOOKUP(Formular!J20,'Literatur und Medienpraxis'!$A$8:$E$15,3,FALSE()),0)&amp;"/"&amp;TEXT(VLOOKUP(Formular!J20,'Literatur und Medienpraxis'!$A$8:$E$15,4,FALSE()),0),45),IF(Formular!$E$7=STG!$A$7,LEFT(TEXT(VLOOKUP(Formular!J20,'Geschichtspraxis interkulturell'!$A$8:$E$20,3,FALSE()),0)&amp;"/"&amp;TEXT(VLOOKUP(Formular!J20,'Geschichtspraxis interkulturell'!$A$8:$E$20,4,FALSE()),0),45),IF(Formular!$E$7=STG!$A$8,LEFT(TEXT(VLOOKUP(Formular!J20,Geschichte!$A$8:$E$15,3,FALSE()),0)&amp;"/"&amp;TEXT(VLOOKUP(Formular!J20,Geschichte!$A$8:$E$15,4,FALSE()),0),45),IF(Formular!$E$7=STG!$A$9,LEFT(TEXT(VLOOKUP(Formular!J20,'Germanistik Mediävistik'!$A$8:$E$17,3,FALSE()),0)&amp;"/"&amp;TEXT(VLOOKUP(Formular!J20,'Germanistik Mediävistik'!$A$8:$E$17,4,FALSE()),0),45),IF(Formular!$E$7=STG!$A$10,LEFT(TEXT(VLOOKUP(Formular!J20,'German Literaturwissenschaft'!$A$8:$E$17,3,FALSE()),0)&amp;"/"&amp;TEXT(VLOOKUP(Formular!J20,'German Literaturwissenschaft'!$A$8:$E$17,4,FALSE()),0),45),IF(Formular!$E$7=STG!$A$11,LEFT(TEXT(VLOOKUP(Formular!J20,'German Linguistik'!$A$8:$E$17,3,FALSE()),0)&amp;"/"&amp;TEXT(VLOOKUP(Formular!J20,'German Linguistik'!$A$8:$E$17,4,FALSE()),0),45),IF(Formular!$E$7=STG!$A$12,LEFT(TEXT(VLOOKUP(Formular!J20,'Französiche Sprache und Kultur'!$A$8:$E$22,3,FALSE()),0)&amp;"/"&amp;TEXT(VLOOKUP(Formular!J20,'Französiche Sprache und Kultur'!$A$8:$E$22,4,FALSE()),0),45),IF(Formular!$E$7=STG!$A$13,LEFT(TEXT(VLOOKUP(Formular!J20,'Deutsch als Fremdsprache'!$A$8:$E$22,3,FALSE()),0)&amp;"/"&amp;TEXT(VLOOKUP(Formular!J20,'Deutsch als Fremdsprache'!$A$8:$E$22,4,FALSE()),0),45),IF(Formular!$E$7=STG!$A$14,LEFT(TEXT(VLOOKUP(Formular!J20,'Christliche Studien'!$A$8:$E$18,3,FALSE()),0)&amp;"/"&amp;TEXT(VLOOKUP(Formular!J20,'Christliche Studien'!$A$8:$E$18,4,FALSE()),0),45),IF(Formular!$E$7=STG!$A$15,LEFT(TEXT(VLOOKUP(Formular!J20,'Angl. Studies-English Ling.'!$A$9:$E$26,3,FALSE()),0)&amp;"/"&amp;TEXT(VLOOKUP(Formular!J20,'Angl. Studies-English Ling.'!$A$9:$E$26,4,FALSE()),0),45),IF(Formular!$E$7=STG!$A$16,LEFT(TEXT(VLOOKUP(Formular!J20,'Angl. Studies-PCS'!$A$8:$E$22,3,FALSE()),0)&amp;"/"&amp;TEXT(VLOOKUP(Formular!J20,'Angl. Studies-PCS'!$A$8:$E$22,4,FALSE()),0),45),IF(Formular!$E$7=STG!$A$17,LEFT(TEXT(VLOOKUP(Formular!J20,'Angl. Studies-AMS'!$A$8:$E$20,3,FALSE()),0)&amp;"/"&amp;TEXT(VLOOKUP(Formular!J20,'Angl. Studies-AMS'!$A$8:$E$20,4,FALSE()),0),45),IF(Formular!$E$7=STG!$A$20,LEFT(TEXT(VLOOKUP(Formular!J20,'Anglophone Popular Culture'!$A$8:$E$22,3,FALSE()),0)&amp;"/"&amp;TEXT(VLOOKUP(Formular!J20,'Anglophone Popular Culture'!$A$8:$E$22,4,FALSE()),0),45),IF(Formular!$E$7=STG!$A$18,LEFT(TEXT(VLOOKUP(Formular!J20,'Theorie des Sozialen-Philo'!$A$8:$E$25,3,FALSE()),0)&amp;"/"&amp;TEXT(VLOOKUP(Formular!J20,'Theorie des Sozialen-Philo'!$A$8:$E$25,4,FALSE()),0),45),IF(Formular!$E$7=STG!$A$19,LEFT(TEXT(VLOOKUP(Formular!J20,Kommunikationswissenschaft!$A$10:$E$42,3,FALSE()),0)&amp;"/"&amp;TEXT(VLOOKUP(Formular!J20,Kommunikationswissenschaft!$A$10:$E$42,4,FALSE()),0),45))))))))))))))))))),"")</f>
        <v/>
      </c>
      <c r="L20" s="13"/>
      <c r="M20" s="24" t="str">
        <f>IF(OR(J20="",L20="A",L20="B",L20="C",L20="D"),"",IF(J20&gt;0,IF(Formular!$E$7=STG!$A$3,VLOOKUP(Formular!J20,'Spanische Sprache und Kultur'!$A$8:$E$22,5,FALSE()),IF(Formular!$E$7=STG!$A$4,VLOOKUP(Formular!J20,Philosophie!$A$9:$E$43,5,FALSE()),IF(Formular!$E$7=STG!$A$5,VLOOKUP(Formular!J20,Niederlandistik!$A$9:$E$26,5,FALSE()),IF(Formular!$E$7=STG!$A$6,VLOOKUP(Formular!J20,'Literatur und Medienpraxis'!$A$8:$E$15,5,FALSE()),IF(Formular!$E$7=STG!$A$7,VLOOKUP(Formular!J20,'Geschichtspraxis interkulturell'!$A$8:$E$20,5,FALSE()),IF(Formular!$E$7=STG!$A$8,VLOOKUP(Formular!J20,Geschichte!$A$8:$E$15,5,FALSE()),IF(Formular!$E$7=STG!$A$9,VLOOKUP(Formular!J20,'Germanistik Mediävistik'!$A$8:$E$17,5,FALSE()),IF(Formular!$E$7=STG!$A$10,VLOOKUP(Formular!J20,'German Literaturwissenschaft'!$A$8:$E$17,5,FALSE()),IF(Formular!$E$7=STG!$A$11,VLOOKUP(Formular!J20,'German Linguistik'!$A$8:$E$17,5,FALSE()),IF(Formular!$E$7=STG!$A$12,VLOOKUP(Formular!J20,'Französiche Sprache und Kultur'!$A$8:$E$22,5,FALSE()),IF(Formular!$E$7=STG!$A$13,VLOOKUP(Formular!J20,'Deutsch als Fremdsprache'!$A$8:$E$22,5,FALSE()),IF(Formular!$E$7=STG!$A$14,VLOOKUP(Formular!J20,'Christliche Studien'!$A$8:$E$18,5,FALSE()),IF(Formular!$E$7=STG!$A$15,VLOOKUP(Formular!J20,'Angl. Studies-English Ling.'!$A$9:$E$26,5,FALSE()),IF(Formular!$E$7=STG!$A$16,VLOOKUP(Formular!J20,'Angl. Studies-PCS'!$A$8:$E$22,5,FALSE()),IF(Formular!$E$7=STG!$A$17,VLOOKUP(Formular!J20,'Angl. Studies-AMS'!$A$8:$E$20,5,FALSE()),IF(Formular!$E$7=STG!$A$20,VLOOKUP(Formular!J20,'Anglophone Popular Culture'!$A$8:$E$22,5,FALSE()),IF(Formular!$E$7=STG!$A$18,VLOOKUP(Formular!J20,'Theorie des Sozialen-Philo'!$A$8:$E$25,5,FALSE()),IF(Formular!$E$7=STG!$A$19,VLOOKUP(Formular!J20,Kommunikationswissenschaft!$A$10:$E$42,5,FALSE()))))))))))))))))))),""))</f>
        <v/>
      </c>
      <c r="N20" s="22"/>
      <c r="O20" s="23"/>
    </row>
    <row r="21" spans="2:15" x14ac:dyDescent="0.25">
      <c r="B21" s="88"/>
      <c r="C21" s="88"/>
      <c r="D21" s="13"/>
      <c r="E21" s="14"/>
      <c r="F21" s="15"/>
      <c r="G21" s="16"/>
      <c r="H21" s="17"/>
      <c r="I21" s="18" t="str">
        <f>IF(H21&gt;0,IF(Formular!$E$7=STG!$A$3,VLOOKUP(Formular!H21,'Spanische Sprache und Kultur'!$A$8:$E$22,4,FALSE()),IF(Formular!$E$7=STG!$A$4,VLOOKUP(Formular!H21,Philosophie!$A$9:$E$43,4,FALSE()),IF(Formular!$E$7=STG!$A$5,VLOOKUP(Formular!H21,Niederlandistik!$A$9:$E$26,4,FALSE()),IF(Formular!$E$7=STG!$A$6,VLOOKUP(Formular!H21,'Literatur und Medienpraxis'!$A$8:$E$15,4,FALSE()),IF(Formular!$E$7=STG!$A$7,VLOOKUP(Formular!H21,'Geschichtspraxis interkulturell'!$A$8:$E$20,4,FALSE()),IF(Formular!$E$7=STG!$A$8,VLOOKUP(Formular!H21,Geschichte!$A$8:$E$15,4,FALSE()),IF(Formular!$E$7=STG!$A$9,VLOOKUP(Formular!H21,'Germanistik Mediävistik'!$A$8:$E$17,4,FALSE()),IF(Formular!$E$7=STG!$A$10,VLOOKUP(Formular!H21,'German Literaturwissenschaft'!$A$8:$E$17,4,FALSE()),IF(Formular!$E$7=STG!$A$11,VLOOKUP(Formular!H21,'German Linguistik'!$A$8:$E$17,4,FALSE()),IF(Formular!$E$7=STG!$A$12,VLOOKUP(Formular!H21,'Französiche Sprache und Kultur'!$A$8:$E$22,4,FALSE()),IF(Formular!$E$7=STG!$A$13,VLOOKUP(Formular!H21,'Deutsch als Fremdsprache'!$A$8:$E$22,4,FALSE()),IF(Formular!$E$7=STG!$A$14,VLOOKUP(Formular!H21,'Christliche Studien'!$A$8:$E$18,4,FALSE()),IF(Formular!$E$7=STG!$A$15,VLOOKUP(Formular!H21,'Angl. Studies-English Ling.'!$A$9:$E$26,4,FALSE()),IF(Formular!$E$7=STG!$A$16,VLOOKUP(Formular!H21,'Angl. Studies-PCS'!$A$8:$E$22,4,FALSE()),IF(Formular!$E$7=STG!$A$17,VLOOKUP(Formular!H21,'Angl. Studies-AMS'!$A$8:$E$20,4,FALSE()),IF(Formular!$E$7=STG!$A$20,VLOOKUP(Formular!H21,'Anglophone Popular Culture'!$A$8:$E$22,4,FALSE()),IF(Formular!$E$7=STG!$A$18,VLOOKUP(Formular!H21,'Theorie des Sozialen-Philo'!$A$8:$E$25,4,FALSE()),IF(Formular!$E$7=STG!$A$19,VLOOKUP(Formular!H21,Kommunikationswissenschaft!$A$10:$E$42,4,FALSE()))))))))))))))))))),"")</f>
        <v/>
      </c>
      <c r="J21" s="19"/>
      <c r="K21" s="20" t="str">
        <f>IF(J21&gt;0,IF(Formular!$E$7=STG!$A$3,LEFT(TEXT(VLOOKUP(Formular!J21,'Spanische Sprache und Kultur'!$A$8:$E$22,3,FALSE()),0)&amp;"/"&amp;TEXT(VLOOKUP(Formular!J21,'Spanische Sprache und Kultur'!$A$8:$E$22,4,FALSE()),0),45),IF(Formular!$E$7=STG!$A$4,LEFT(TEXT(VLOOKUP(Formular!J21,Philosophie!$A$9:$E$43,3,FALSE()),0)&amp;"/"&amp;TEXT(VLOOKUP(Formular!J21,Philosophie!$A$9:$E$43,4,FALSE()),0),45),IF(Formular!$E$7=STG!$A$5,LEFT(TEXT(VLOOKUP(Formular!J21,Niederlandistik!$A$9:$E$26,3,FALSE()),0)&amp;"/"&amp;TEXT(VLOOKUP(Formular!J21,Niederlandistik!$A$9:$E$26,4,FALSE()),0),45),IF(Formular!$E$7=STG!$A$6,LEFT(TEXT(VLOOKUP(Formular!J21,'Literatur und Medienpraxis'!$A$8:$E$15,3,FALSE()),0)&amp;"/"&amp;TEXT(VLOOKUP(Formular!J21,'Literatur und Medienpraxis'!$A$8:$E$15,4,FALSE()),0),45),IF(Formular!$E$7=STG!$A$7,LEFT(TEXT(VLOOKUP(Formular!J21,'Geschichtspraxis interkulturell'!$A$8:$E$20,3,FALSE()),0)&amp;"/"&amp;TEXT(VLOOKUP(Formular!J21,'Geschichtspraxis interkulturell'!$A$8:$E$20,4,FALSE()),0),45),IF(Formular!$E$7=STG!$A$8,LEFT(TEXT(VLOOKUP(Formular!J21,Geschichte!$A$8:$E$15,3,FALSE()),0)&amp;"/"&amp;TEXT(VLOOKUP(Formular!J21,Geschichte!$A$8:$E$15,4,FALSE()),0),45),IF(Formular!$E$7=STG!$A$9,LEFT(TEXT(VLOOKUP(Formular!J21,'Germanistik Mediävistik'!$A$8:$E$17,3,FALSE()),0)&amp;"/"&amp;TEXT(VLOOKUP(Formular!J21,'Germanistik Mediävistik'!$A$8:$E$17,4,FALSE()),0),45),IF(Formular!$E$7=STG!$A$10,LEFT(TEXT(VLOOKUP(Formular!J21,'German Literaturwissenschaft'!$A$8:$E$17,3,FALSE()),0)&amp;"/"&amp;TEXT(VLOOKUP(Formular!J21,'German Literaturwissenschaft'!$A$8:$E$17,4,FALSE()),0),45),IF(Formular!$E$7=STG!$A$11,LEFT(TEXT(VLOOKUP(Formular!J21,'German Linguistik'!$A$8:$E$17,3,FALSE()),0)&amp;"/"&amp;TEXT(VLOOKUP(Formular!J21,'German Linguistik'!$A$8:$E$17,4,FALSE()),0),45),IF(Formular!$E$7=STG!$A$12,LEFT(TEXT(VLOOKUP(Formular!J21,'Französiche Sprache und Kultur'!$A$8:$E$22,3,FALSE()),0)&amp;"/"&amp;TEXT(VLOOKUP(Formular!J21,'Französiche Sprache und Kultur'!$A$8:$E$22,4,FALSE()),0),45),IF(Formular!$E$7=STG!$A$13,LEFT(TEXT(VLOOKUP(Formular!J21,'Deutsch als Fremdsprache'!$A$8:$E$22,3,FALSE()),0)&amp;"/"&amp;TEXT(VLOOKUP(Formular!J21,'Deutsch als Fremdsprache'!$A$8:$E$22,4,FALSE()),0),45),IF(Formular!$E$7=STG!$A$14,LEFT(TEXT(VLOOKUP(Formular!J21,'Christliche Studien'!$A$8:$E$18,3,FALSE()),0)&amp;"/"&amp;TEXT(VLOOKUP(Formular!J21,'Christliche Studien'!$A$8:$E$18,4,FALSE()),0),45),IF(Formular!$E$7=STG!$A$15,LEFT(TEXT(VLOOKUP(Formular!J21,'Angl. Studies-English Ling.'!$A$9:$E$26,3,FALSE()),0)&amp;"/"&amp;TEXT(VLOOKUP(Formular!J21,'Angl. Studies-English Ling.'!$A$9:$E$26,4,FALSE()),0),45),IF(Formular!$E$7=STG!$A$16,LEFT(TEXT(VLOOKUP(Formular!J21,'Angl. Studies-PCS'!$A$8:$E$22,3,FALSE()),0)&amp;"/"&amp;TEXT(VLOOKUP(Formular!J21,'Angl. Studies-PCS'!$A$8:$E$22,4,FALSE()),0),45),IF(Formular!$E$7=STG!$A$17,LEFT(TEXT(VLOOKUP(Formular!J21,'Angl. Studies-AMS'!$A$8:$E$20,3,FALSE()),0)&amp;"/"&amp;TEXT(VLOOKUP(Formular!J21,'Angl. Studies-AMS'!$A$8:$E$20,4,FALSE()),0),45),IF(Formular!$E$7=STG!$A$20,LEFT(TEXT(VLOOKUP(Formular!J21,'Anglophone Popular Culture'!$A$8:$E$22,3,FALSE()),0)&amp;"/"&amp;TEXT(VLOOKUP(Formular!J21,'Anglophone Popular Culture'!$A$8:$E$22,4,FALSE()),0),45),IF(Formular!$E$7=STG!$A$18,LEFT(TEXT(VLOOKUP(Formular!J21,'Theorie des Sozialen-Philo'!$A$8:$E$25,3,FALSE()),0)&amp;"/"&amp;TEXT(VLOOKUP(Formular!J21,'Theorie des Sozialen-Philo'!$A$8:$E$25,4,FALSE()),0),45),IF(Formular!$E$7=STG!$A$19,LEFT(TEXT(VLOOKUP(Formular!J21,Kommunikationswissenschaft!$A$10:$E$42,3,FALSE()),0)&amp;"/"&amp;TEXT(VLOOKUP(Formular!J21,Kommunikationswissenschaft!$A$10:$E$42,4,FALSE()),0),45))))))))))))))))))),"")</f>
        <v/>
      </c>
      <c r="L21" s="13"/>
      <c r="M21" s="24" t="str">
        <f>IF(OR(J21="",L21="A",L21="B",L21="C",L21="D"),"",IF(J21&gt;0,IF(Formular!$E$7=STG!$A$3,VLOOKUP(Formular!J21,'Spanische Sprache und Kultur'!$A$8:$E$22,5,FALSE()),IF(Formular!$E$7=STG!$A$4,VLOOKUP(Formular!J21,Philosophie!$A$9:$E$43,5,FALSE()),IF(Formular!$E$7=STG!$A$5,VLOOKUP(Formular!J21,Niederlandistik!$A$9:$E$26,5,FALSE()),IF(Formular!$E$7=STG!$A$6,VLOOKUP(Formular!J21,'Literatur und Medienpraxis'!$A$8:$E$15,5,FALSE()),IF(Formular!$E$7=STG!$A$7,VLOOKUP(Formular!J21,'Geschichtspraxis interkulturell'!$A$8:$E$20,5,FALSE()),IF(Formular!$E$7=STG!$A$8,VLOOKUP(Formular!J21,Geschichte!$A$8:$E$15,5,FALSE()),IF(Formular!$E$7=STG!$A$9,VLOOKUP(Formular!J21,'Germanistik Mediävistik'!$A$8:$E$17,5,FALSE()),IF(Formular!$E$7=STG!$A$10,VLOOKUP(Formular!J21,'German Literaturwissenschaft'!$A$8:$E$17,5,FALSE()),IF(Formular!$E$7=STG!$A$11,VLOOKUP(Formular!J21,'German Linguistik'!$A$8:$E$17,5,FALSE()),IF(Formular!$E$7=STG!$A$12,VLOOKUP(Formular!J21,'Französiche Sprache und Kultur'!$A$8:$E$22,5,FALSE()),IF(Formular!$E$7=STG!$A$13,VLOOKUP(Formular!J21,'Deutsch als Fremdsprache'!$A$8:$E$22,5,FALSE()),IF(Formular!$E$7=STG!$A$14,VLOOKUP(Formular!J21,'Christliche Studien'!$A$8:$E$18,5,FALSE()),IF(Formular!$E$7=STG!$A$15,VLOOKUP(Formular!J21,'Angl. Studies-English Ling.'!$A$9:$E$26,5,FALSE()),IF(Formular!$E$7=STG!$A$16,VLOOKUP(Formular!J21,'Angl. Studies-PCS'!$A$8:$E$22,5,FALSE()),IF(Formular!$E$7=STG!$A$17,VLOOKUP(Formular!J21,'Angl. Studies-AMS'!$A$8:$E$20,5,FALSE()),IF(Formular!$E$7=STG!$A$20,VLOOKUP(Formular!J21,'Anglophone Popular Culture'!$A$8:$E$22,5,FALSE()),IF(Formular!$E$7=STG!$A$18,VLOOKUP(Formular!J21,'Theorie des Sozialen-Philo'!$A$8:$E$25,5,FALSE()),IF(Formular!$E$7=STG!$A$19,VLOOKUP(Formular!J21,Kommunikationswissenschaft!$A$10:$E$42,5,FALSE()))))))))))))))))))),""))</f>
        <v/>
      </c>
      <c r="N21" s="22"/>
      <c r="O21" s="23"/>
    </row>
    <row r="22" spans="2:15" x14ac:dyDescent="0.25">
      <c r="B22" s="88"/>
      <c r="C22" s="88"/>
      <c r="D22" s="13"/>
      <c r="E22" s="14"/>
      <c r="F22" s="15"/>
      <c r="G22" s="16"/>
      <c r="H22" s="17"/>
      <c r="I22" s="18" t="str">
        <f>IF(H22&gt;0,IF(Formular!$E$7=STG!$A$3,VLOOKUP(Formular!H22,'Spanische Sprache und Kultur'!$A$8:$E$22,4,FALSE()),IF(Formular!$E$7=STG!$A$4,VLOOKUP(Formular!H22,Philosophie!$A$9:$E$43,4,FALSE()),IF(Formular!$E$7=STG!$A$5,VLOOKUP(Formular!H22,Niederlandistik!$A$9:$E$26,4,FALSE()),IF(Formular!$E$7=STG!$A$6,VLOOKUP(Formular!H22,'Literatur und Medienpraxis'!$A$8:$E$15,4,FALSE()),IF(Formular!$E$7=STG!$A$7,VLOOKUP(Formular!H22,'Geschichtspraxis interkulturell'!$A$8:$E$20,4,FALSE()),IF(Formular!$E$7=STG!$A$8,VLOOKUP(Formular!H22,Geschichte!$A$8:$E$15,4,FALSE()),IF(Formular!$E$7=STG!$A$9,VLOOKUP(Formular!H22,'Germanistik Mediävistik'!$A$8:$E$17,4,FALSE()),IF(Formular!$E$7=STG!$A$10,VLOOKUP(Formular!H22,'German Literaturwissenschaft'!$A$8:$E$17,4,FALSE()),IF(Formular!$E$7=STG!$A$11,VLOOKUP(Formular!H22,'German Linguistik'!$A$8:$E$17,4,FALSE()),IF(Formular!$E$7=STG!$A$12,VLOOKUP(Formular!H22,'Französiche Sprache und Kultur'!$A$8:$E$22,4,FALSE()),IF(Formular!$E$7=STG!$A$13,VLOOKUP(Formular!H22,'Deutsch als Fremdsprache'!$A$8:$E$22,4,FALSE()),IF(Formular!$E$7=STG!$A$14,VLOOKUP(Formular!H22,'Christliche Studien'!$A$8:$E$18,4,FALSE()),IF(Formular!$E$7=STG!$A$15,VLOOKUP(Formular!H22,'Angl. Studies-English Ling.'!$A$9:$E$26,4,FALSE()),IF(Formular!$E$7=STG!$A$16,VLOOKUP(Formular!H22,'Angl. Studies-PCS'!$A$8:$E$22,4,FALSE()),IF(Formular!$E$7=STG!$A$17,VLOOKUP(Formular!H22,'Angl. Studies-AMS'!$A$8:$E$20,4,FALSE()),IF(Formular!$E$7=STG!$A$20,VLOOKUP(Formular!H22,'Anglophone Popular Culture'!$A$8:$E$22,4,FALSE()),IF(Formular!$E$7=STG!$A$18,VLOOKUP(Formular!H22,'Theorie des Sozialen-Philo'!$A$8:$E$25,4,FALSE()),IF(Formular!$E$7=STG!$A$19,VLOOKUP(Formular!H22,Kommunikationswissenschaft!$A$10:$E$42,4,FALSE()))))))))))))))))))),"")</f>
        <v/>
      </c>
      <c r="J22" s="19"/>
      <c r="K22" s="20" t="str">
        <f>IF(J22&gt;0,IF(Formular!$E$7=STG!$A$3,LEFT(TEXT(VLOOKUP(Formular!J22,'Spanische Sprache und Kultur'!$A$8:$E$22,3,FALSE()),0)&amp;"/"&amp;TEXT(VLOOKUP(Formular!J22,'Spanische Sprache und Kultur'!$A$8:$E$22,4,FALSE()),0),45),IF(Formular!$E$7=STG!$A$4,LEFT(TEXT(VLOOKUP(Formular!J22,Philosophie!$A$9:$E$43,3,FALSE()),0)&amp;"/"&amp;TEXT(VLOOKUP(Formular!J22,Philosophie!$A$9:$E$43,4,FALSE()),0),45),IF(Formular!$E$7=STG!$A$5,LEFT(TEXT(VLOOKUP(Formular!J22,Niederlandistik!$A$9:$E$26,3,FALSE()),0)&amp;"/"&amp;TEXT(VLOOKUP(Formular!J22,Niederlandistik!$A$9:$E$26,4,FALSE()),0),45),IF(Formular!$E$7=STG!$A$6,LEFT(TEXT(VLOOKUP(Formular!J22,'Literatur und Medienpraxis'!$A$8:$E$15,3,FALSE()),0)&amp;"/"&amp;TEXT(VLOOKUP(Formular!J22,'Literatur und Medienpraxis'!$A$8:$E$15,4,FALSE()),0),45),IF(Formular!$E$7=STG!$A$7,LEFT(TEXT(VLOOKUP(Formular!J22,'Geschichtspraxis interkulturell'!$A$8:$E$20,3,FALSE()),0)&amp;"/"&amp;TEXT(VLOOKUP(Formular!J22,'Geschichtspraxis interkulturell'!$A$8:$E$20,4,FALSE()),0),45),IF(Formular!$E$7=STG!$A$8,LEFT(TEXT(VLOOKUP(Formular!J22,Geschichte!$A$8:$E$15,3,FALSE()),0)&amp;"/"&amp;TEXT(VLOOKUP(Formular!J22,Geschichte!$A$8:$E$15,4,FALSE()),0),45),IF(Formular!$E$7=STG!$A$9,LEFT(TEXT(VLOOKUP(Formular!J22,'Germanistik Mediävistik'!$A$8:$E$17,3,FALSE()),0)&amp;"/"&amp;TEXT(VLOOKUP(Formular!J22,'Germanistik Mediävistik'!$A$8:$E$17,4,FALSE()),0),45),IF(Formular!$E$7=STG!$A$10,LEFT(TEXT(VLOOKUP(Formular!J22,'German Literaturwissenschaft'!$A$8:$E$17,3,FALSE()),0)&amp;"/"&amp;TEXT(VLOOKUP(Formular!J22,'German Literaturwissenschaft'!$A$8:$E$17,4,FALSE()),0),45),IF(Formular!$E$7=STG!$A$11,LEFT(TEXT(VLOOKUP(Formular!J22,'German Linguistik'!$A$8:$E$17,3,FALSE()),0)&amp;"/"&amp;TEXT(VLOOKUP(Formular!J22,'German Linguistik'!$A$8:$E$17,4,FALSE()),0),45),IF(Formular!$E$7=STG!$A$12,LEFT(TEXT(VLOOKUP(Formular!J22,'Französiche Sprache und Kultur'!$A$8:$E$22,3,FALSE()),0)&amp;"/"&amp;TEXT(VLOOKUP(Formular!J22,'Französiche Sprache und Kultur'!$A$8:$E$22,4,FALSE()),0),45),IF(Formular!$E$7=STG!$A$13,LEFT(TEXT(VLOOKUP(Formular!J22,'Deutsch als Fremdsprache'!$A$8:$E$22,3,FALSE()),0)&amp;"/"&amp;TEXT(VLOOKUP(Formular!J22,'Deutsch als Fremdsprache'!$A$8:$E$22,4,FALSE()),0),45),IF(Formular!$E$7=STG!$A$14,LEFT(TEXT(VLOOKUP(Formular!J22,'Christliche Studien'!$A$8:$E$18,3,FALSE()),0)&amp;"/"&amp;TEXT(VLOOKUP(Formular!J22,'Christliche Studien'!$A$8:$E$18,4,FALSE()),0),45),IF(Formular!$E$7=STG!$A$15,LEFT(TEXT(VLOOKUP(Formular!J22,'Angl. Studies-English Ling.'!$A$9:$E$26,3,FALSE()),0)&amp;"/"&amp;TEXT(VLOOKUP(Formular!J22,'Angl. Studies-English Ling.'!$A$9:$E$26,4,FALSE()),0),45),IF(Formular!$E$7=STG!$A$16,LEFT(TEXT(VLOOKUP(Formular!J22,'Angl. Studies-PCS'!$A$8:$E$22,3,FALSE()),0)&amp;"/"&amp;TEXT(VLOOKUP(Formular!J22,'Angl. Studies-PCS'!$A$8:$E$22,4,FALSE()),0),45),IF(Formular!$E$7=STG!$A$17,LEFT(TEXT(VLOOKUP(Formular!J22,'Angl. Studies-AMS'!$A$8:$E$20,3,FALSE()),0)&amp;"/"&amp;TEXT(VLOOKUP(Formular!J22,'Angl. Studies-AMS'!$A$8:$E$20,4,FALSE()),0),45),IF(Formular!$E$7=STG!$A$20,LEFT(TEXT(VLOOKUP(Formular!J22,'Anglophone Popular Culture'!$A$8:$E$22,3,FALSE()),0)&amp;"/"&amp;TEXT(VLOOKUP(Formular!J22,'Anglophone Popular Culture'!$A$8:$E$22,4,FALSE()),0),45),IF(Formular!$E$7=STG!$A$18,LEFT(TEXT(VLOOKUP(Formular!J22,'Theorie des Sozialen-Philo'!$A$8:$E$25,3,FALSE()),0)&amp;"/"&amp;TEXT(VLOOKUP(Formular!J22,'Theorie des Sozialen-Philo'!$A$8:$E$25,4,FALSE()),0),45),IF(Formular!$E$7=STG!$A$19,LEFT(TEXT(VLOOKUP(Formular!J22,Kommunikationswissenschaft!$A$10:$E$42,3,FALSE()),0)&amp;"/"&amp;TEXT(VLOOKUP(Formular!J22,Kommunikationswissenschaft!$A$10:$E$42,4,FALSE()),0),45))))))))))))))))))),"")</f>
        <v/>
      </c>
      <c r="L22" s="13"/>
      <c r="M22" s="24" t="str">
        <f>IF(OR(J22="",L22="A",L22="B",L22="C",L22="D"),"",IF(J22&gt;0,IF(Formular!$E$7=STG!$A$3,VLOOKUP(Formular!J22,'Spanische Sprache und Kultur'!$A$8:$E$22,5,FALSE()),IF(Formular!$E$7=STG!$A$4,VLOOKUP(Formular!J22,Philosophie!$A$9:$E$43,5,FALSE()),IF(Formular!$E$7=STG!$A$5,VLOOKUP(Formular!J22,Niederlandistik!$A$9:$E$26,5,FALSE()),IF(Formular!$E$7=STG!$A$6,VLOOKUP(Formular!J22,'Literatur und Medienpraxis'!$A$8:$E$15,5,FALSE()),IF(Formular!$E$7=STG!$A$7,VLOOKUP(Formular!J22,'Geschichtspraxis interkulturell'!$A$8:$E$20,5,FALSE()),IF(Formular!$E$7=STG!$A$8,VLOOKUP(Formular!J22,Geschichte!$A$8:$E$15,5,FALSE()),IF(Formular!$E$7=STG!$A$9,VLOOKUP(Formular!J22,'Germanistik Mediävistik'!$A$8:$E$17,5,FALSE()),IF(Formular!$E$7=STG!$A$10,VLOOKUP(Formular!J22,'German Literaturwissenschaft'!$A$8:$E$17,5,FALSE()),IF(Formular!$E$7=STG!$A$11,VLOOKUP(Formular!J22,'German Linguistik'!$A$8:$E$17,5,FALSE()),IF(Formular!$E$7=STG!$A$12,VLOOKUP(Formular!J22,'Französiche Sprache und Kultur'!$A$8:$E$22,5,FALSE()),IF(Formular!$E$7=STG!$A$13,VLOOKUP(Formular!J22,'Deutsch als Fremdsprache'!$A$8:$E$22,5,FALSE()),IF(Formular!$E$7=STG!$A$14,VLOOKUP(Formular!J22,'Christliche Studien'!$A$8:$E$18,5,FALSE()),IF(Formular!$E$7=STG!$A$15,VLOOKUP(Formular!J22,'Angl. Studies-English Ling.'!$A$9:$E$26,5,FALSE()),IF(Formular!$E$7=STG!$A$16,VLOOKUP(Formular!J22,'Angl. Studies-PCS'!$A$8:$E$22,5,FALSE()),IF(Formular!$E$7=STG!$A$17,VLOOKUP(Formular!J22,'Angl. Studies-AMS'!$A$8:$E$20,5,FALSE()),IF(Formular!$E$7=STG!$A$20,VLOOKUP(Formular!J22,'Anglophone Popular Culture'!$A$8:$E$22,5,FALSE()),IF(Formular!$E$7=STG!$A$18,VLOOKUP(Formular!J22,'Theorie des Sozialen-Philo'!$A$8:$E$25,5,FALSE()),IF(Formular!$E$7=STG!$A$19,VLOOKUP(Formular!J22,Kommunikationswissenschaft!$A$10:$E$42,5,FALSE()))))))))))))))))))),""))</f>
        <v/>
      </c>
      <c r="N22" s="22"/>
      <c r="O22" s="23"/>
    </row>
    <row r="23" spans="2:15" x14ac:dyDescent="0.25">
      <c r="B23" s="88"/>
      <c r="C23" s="88"/>
      <c r="D23" s="13"/>
      <c r="E23" s="14"/>
      <c r="F23" s="15"/>
      <c r="G23" s="16"/>
      <c r="H23" s="17"/>
      <c r="I23" s="18" t="str">
        <f>IF(H23&gt;0,IF(Formular!$E$7=STG!$A$3,VLOOKUP(Formular!H23,'Spanische Sprache und Kultur'!$A$8:$E$22,4,FALSE()),IF(Formular!$E$7=STG!$A$4,VLOOKUP(Formular!H23,Philosophie!$A$9:$E$43,4,FALSE()),IF(Formular!$E$7=STG!$A$5,VLOOKUP(Formular!H23,Niederlandistik!$A$9:$E$26,4,FALSE()),IF(Formular!$E$7=STG!$A$6,VLOOKUP(Formular!H23,'Literatur und Medienpraxis'!$A$8:$E$15,4,FALSE()),IF(Formular!$E$7=STG!$A$7,VLOOKUP(Formular!H23,'Geschichtspraxis interkulturell'!$A$8:$E$20,4,FALSE()),IF(Formular!$E$7=STG!$A$8,VLOOKUP(Formular!H23,Geschichte!$A$8:$E$15,4,FALSE()),IF(Formular!$E$7=STG!$A$9,VLOOKUP(Formular!H23,'Germanistik Mediävistik'!$A$8:$E$17,4,FALSE()),IF(Formular!$E$7=STG!$A$10,VLOOKUP(Formular!H23,'German Literaturwissenschaft'!$A$8:$E$17,4,FALSE()),IF(Formular!$E$7=STG!$A$11,VLOOKUP(Formular!H23,'German Linguistik'!$A$8:$E$17,4,FALSE()),IF(Formular!$E$7=STG!$A$12,VLOOKUP(Formular!H23,'Französiche Sprache und Kultur'!$A$8:$E$22,4,FALSE()),IF(Formular!$E$7=STG!$A$13,VLOOKUP(Formular!H23,'Deutsch als Fremdsprache'!$A$8:$E$22,4,FALSE()),IF(Formular!$E$7=STG!$A$14,VLOOKUP(Formular!H23,'Christliche Studien'!$A$8:$E$18,4,FALSE()),IF(Formular!$E$7=STG!$A$15,VLOOKUP(Formular!H23,'Angl. Studies-English Ling.'!$A$9:$E$26,4,FALSE()),IF(Formular!$E$7=STG!$A$16,VLOOKUP(Formular!H23,'Angl. Studies-PCS'!$A$8:$E$22,4,FALSE()),IF(Formular!$E$7=STG!$A$17,VLOOKUP(Formular!H23,'Angl. Studies-AMS'!$A$8:$E$20,4,FALSE()),IF(Formular!$E$7=STG!$A$20,VLOOKUP(Formular!H23,'Anglophone Popular Culture'!$A$8:$E$22,4,FALSE()),IF(Formular!$E$7=STG!$A$18,VLOOKUP(Formular!H23,'Theorie des Sozialen-Philo'!$A$8:$E$25,4,FALSE()),IF(Formular!$E$7=STG!$A$19,VLOOKUP(Formular!H23,Kommunikationswissenschaft!$A$10:$E$42,4,FALSE()))))))))))))))))))),"")</f>
        <v/>
      </c>
      <c r="J23" s="19"/>
      <c r="K23" s="20" t="str">
        <f>IF(J23&gt;0,IF(Formular!$E$7=STG!$A$3,LEFT(TEXT(VLOOKUP(Formular!J23,'Spanische Sprache und Kultur'!$A$8:$E$22,3,FALSE()),0)&amp;"/"&amp;TEXT(VLOOKUP(Formular!J23,'Spanische Sprache und Kultur'!$A$8:$E$22,4,FALSE()),0),45),IF(Formular!$E$7=STG!$A$4,LEFT(TEXT(VLOOKUP(Formular!J23,Philosophie!$A$9:$E$43,3,FALSE()),0)&amp;"/"&amp;TEXT(VLOOKUP(Formular!J23,Philosophie!$A$9:$E$43,4,FALSE()),0),45),IF(Formular!$E$7=STG!$A$5,LEFT(TEXT(VLOOKUP(Formular!J23,Niederlandistik!$A$9:$E$26,3,FALSE()),0)&amp;"/"&amp;TEXT(VLOOKUP(Formular!J23,Niederlandistik!$A$9:$E$26,4,FALSE()),0),45),IF(Formular!$E$7=STG!$A$6,LEFT(TEXT(VLOOKUP(Formular!J23,'Literatur und Medienpraxis'!$A$8:$E$15,3,FALSE()),0)&amp;"/"&amp;TEXT(VLOOKUP(Formular!J23,'Literatur und Medienpraxis'!$A$8:$E$15,4,FALSE()),0),45),IF(Formular!$E$7=STG!$A$7,LEFT(TEXT(VLOOKUP(Formular!J23,'Geschichtspraxis interkulturell'!$A$8:$E$20,3,FALSE()),0)&amp;"/"&amp;TEXT(VLOOKUP(Formular!J23,'Geschichtspraxis interkulturell'!$A$8:$E$20,4,FALSE()),0),45),IF(Formular!$E$7=STG!$A$8,LEFT(TEXT(VLOOKUP(Formular!J23,Geschichte!$A$8:$E$15,3,FALSE()),0)&amp;"/"&amp;TEXT(VLOOKUP(Formular!J23,Geschichte!$A$8:$E$15,4,FALSE()),0),45),IF(Formular!$E$7=STG!$A$9,LEFT(TEXT(VLOOKUP(Formular!J23,'Germanistik Mediävistik'!$A$8:$E$17,3,FALSE()),0)&amp;"/"&amp;TEXT(VLOOKUP(Formular!J23,'Germanistik Mediävistik'!$A$8:$E$17,4,FALSE()),0),45),IF(Formular!$E$7=STG!$A$10,LEFT(TEXT(VLOOKUP(Formular!J23,'German Literaturwissenschaft'!$A$8:$E$17,3,FALSE()),0)&amp;"/"&amp;TEXT(VLOOKUP(Formular!J23,'German Literaturwissenschaft'!$A$8:$E$17,4,FALSE()),0),45),IF(Formular!$E$7=STG!$A$11,LEFT(TEXT(VLOOKUP(Formular!J23,'German Linguistik'!$A$8:$E$17,3,FALSE()),0)&amp;"/"&amp;TEXT(VLOOKUP(Formular!J23,'German Linguistik'!$A$8:$E$17,4,FALSE()),0),45),IF(Formular!$E$7=STG!$A$12,LEFT(TEXT(VLOOKUP(Formular!J23,'Französiche Sprache und Kultur'!$A$8:$E$22,3,FALSE()),0)&amp;"/"&amp;TEXT(VLOOKUP(Formular!J23,'Französiche Sprache und Kultur'!$A$8:$E$22,4,FALSE()),0),45),IF(Formular!$E$7=STG!$A$13,LEFT(TEXT(VLOOKUP(Formular!J23,'Deutsch als Fremdsprache'!$A$8:$E$22,3,FALSE()),0)&amp;"/"&amp;TEXT(VLOOKUP(Formular!J23,'Deutsch als Fremdsprache'!$A$8:$E$22,4,FALSE()),0),45),IF(Formular!$E$7=STG!$A$14,LEFT(TEXT(VLOOKUP(Formular!J23,'Christliche Studien'!$A$8:$E$18,3,FALSE()),0)&amp;"/"&amp;TEXT(VLOOKUP(Formular!J23,'Christliche Studien'!$A$8:$E$18,4,FALSE()),0),45),IF(Formular!$E$7=STG!$A$15,LEFT(TEXT(VLOOKUP(Formular!J23,'Angl. Studies-English Ling.'!$A$9:$E$26,3,FALSE()),0)&amp;"/"&amp;TEXT(VLOOKUP(Formular!J23,'Angl. Studies-English Ling.'!$A$9:$E$26,4,FALSE()),0),45),IF(Formular!$E$7=STG!$A$16,LEFT(TEXT(VLOOKUP(Formular!J23,'Angl. Studies-PCS'!$A$8:$E$22,3,FALSE()),0)&amp;"/"&amp;TEXT(VLOOKUP(Formular!J23,'Angl. Studies-PCS'!$A$8:$E$22,4,FALSE()),0),45),IF(Formular!$E$7=STG!$A$17,LEFT(TEXT(VLOOKUP(Formular!J23,'Angl. Studies-AMS'!$A$8:$E$20,3,FALSE()),0)&amp;"/"&amp;TEXT(VLOOKUP(Formular!J23,'Angl. Studies-AMS'!$A$8:$E$20,4,FALSE()),0),45),IF(Formular!$E$7=STG!$A$20,LEFT(TEXT(VLOOKUP(Formular!J23,'Anglophone Popular Culture'!$A$8:$E$22,3,FALSE()),0)&amp;"/"&amp;TEXT(VLOOKUP(Formular!J23,'Anglophone Popular Culture'!$A$8:$E$22,4,FALSE()),0),45),IF(Formular!$E$7=STG!$A$18,LEFT(TEXT(VLOOKUP(Formular!J23,'Theorie des Sozialen-Philo'!$A$8:$E$25,3,FALSE()),0)&amp;"/"&amp;TEXT(VLOOKUP(Formular!J23,'Theorie des Sozialen-Philo'!$A$8:$E$25,4,FALSE()),0),45),IF(Formular!$E$7=STG!$A$19,LEFT(TEXT(VLOOKUP(Formular!J23,Kommunikationswissenschaft!$A$10:$E$42,3,FALSE()),0)&amp;"/"&amp;TEXT(VLOOKUP(Formular!J23,Kommunikationswissenschaft!$A$10:$E$42,4,FALSE()),0),45))))))))))))))))))),"")</f>
        <v/>
      </c>
      <c r="L23" s="13"/>
      <c r="M23" s="24" t="str">
        <f>IF(OR(J23="",L23="A",L23="B",L23="C",L23="D"),"",IF(J23&gt;0,IF(Formular!$E$7=STG!$A$3,VLOOKUP(Formular!J23,'Spanische Sprache und Kultur'!$A$8:$E$22,5,FALSE()),IF(Formular!$E$7=STG!$A$4,VLOOKUP(Formular!J23,Philosophie!$A$9:$E$43,5,FALSE()),IF(Formular!$E$7=STG!$A$5,VLOOKUP(Formular!J23,Niederlandistik!$A$9:$E$26,5,FALSE()),IF(Formular!$E$7=STG!$A$6,VLOOKUP(Formular!J23,'Literatur und Medienpraxis'!$A$8:$E$15,5,FALSE()),IF(Formular!$E$7=STG!$A$7,VLOOKUP(Formular!J23,'Geschichtspraxis interkulturell'!$A$8:$E$20,5,FALSE()),IF(Formular!$E$7=STG!$A$8,VLOOKUP(Formular!J23,Geschichte!$A$8:$E$15,5,FALSE()),IF(Formular!$E$7=STG!$A$9,VLOOKUP(Formular!J23,'Germanistik Mediävistik'!$A$8:$E$17,5,FALSE()),IF(Formular!$E$7=STG!$A$10,VLOOKUP(Formular!J23,'German Literaturwissenschaft'!$A$8:$E$17,5,FALSE()),IF(Formular!$E$7=STG!$A$11,VLOOKUP(Formular!J23,'German Linguistik'!$A$8:$E$17,5,FALSE()),IF(Formular!$E$7=STG!$A$12,VLOOKUP(Formular!J23,'Französiche Sprache und Kultur'!$A$8:$E$22,5,FALSE()),IF(Formular!$E$7=STG!$A$13,VLOOKUP(Formular!J23,'Deutsch als Fremdsprache'!$A$8:$E$22,5,FALSE()),IF(Formular!$E$7=STG!$A$14,VLOOKUP(Formular!J23,'Christliche Studien'!$A$8:$E$18,5,FALSE()),IF(Formular!$E$7=STG!$A$15,VLOOKUP(Formular!J23,'Angl. Studies-English Ling.'!$A$9:$E$26,5,FALSE()),IF(Formular!$E$7=STG!$A$16,VLOOKUP(Formular!J23,'Angl. Studies-PCS'!$A$8:$E$22,5,FALSE()),IF(Formular!$E$7=STG!$A$17,VLOOKUP(Formular!J23,'Angl. Studies-AMS'!$A$8:$E$20,5,FALSE()),IF(Formular!$E$7=STG!$A$20,VLOOKUP(Formular!J23,'Anglophone Popular Culture'!$A$8:$E$22,5,FALSE()),IF(Formular!$E$7=STG!$A$18,VLOOKUP(Formular!J23,'Theorie des Sozialen-Philo'!$A$8:$E$25,5,FALSE()),IF(Formular!$E$7=STG!$A$19,VLOOKUP(Formular!J23,Kommunikationswissenschaft!$A$10:$E$42,5,FALSE()))))))))))))))))))),""))</f>
        <v/>
      </c>
      <c r="N23" s="22"/>
      <c r="O23" s="23"/>
    </row>
    <row r="24" spans="2:15" x14ac:dyDescent="0.25">
      <c r="B24" s="88"/>
      <c r="C24" s="88"/>
      <c r="D24" s="13"/>
      <c r="E24" s="14"/>
      <c r="F24" s="15"/>
      <c r="G24" s="16"/>
      <c r="H24" s="17"/>
      <c r="I24" s="18" t="str">
        <f>IF(H24&gt;0,IF(Formular!$E$7=STG!$A$3,VLOOKUP(Formular!H24,'Spanische Sprache und Kultur'!$A$8:$E$22,4,FALSE()),IF(Formular!$E$7=STG!$A$4,VLOOKUP(Formular!H24,Philosophie!$A$9:$E$43,4,FALSE()),IF(Formular!$E$7=STG!$A$5,VLOOKUP(Formular!H24,Niederlandistik!$A$9:$E$26,4,FALSE()),IF(Formular!$E$7=STG!$A$6,VLOOKUP(Formular!H24,'Literatur und Medienpraxis'!$A$8:$E$15,4,FALSE()),IF(Formular!$E$7=STG!$A$7,VLOOKUP(Formular!H24,'Geschichtspraxis interkulturell'!$A$8:$E$20,4,FALSE()),IF(Formular!$E$7=STG!$A$8,VLOOKUP(Formular!H24,Geschichte!$A$8:$E$15,4,FALSE()),IF(Formular!$E$7=STG!$A$9,VLOOKUP(Formular!H24,'Germanistik Mediävistik'!$A$8:$E$17,4,FALSE()),IF(Formular!$E$7=STG!$A$10,VLOOKUP(Formular!H24,'German Literaturwissenschaft'!$A$8:$E$17,4,FALSE()),IF(Formular!$E$7=STG!$A$11,VLOOKUP(Formular!H24,'German Linguistik'!$A$8:$E$17,4,FALSE()),IF(Formular!$E$7=STG!$A$12,VLOOKUP(Formular!H24,'Französiche Sprache und Kultur'!$A$8:$E$22,4,FALSE()),IF(Formular!$E$7=STG!$A$13,VLOOKUP(Formular!H24,'Deutsch als Fremdsprache'!$A$8:$E$22,4,FALSE()),IF(Formular!$E$7=STG!$A$14,VLOOKUP(Formular!H24,'Christliche Studien'!$A$8:$E$18,4,FALSE()),IF(Formular!$E$7=STG!$A$15,VLOOKUP(Formular!H24,'Angl. Studies-English Ling.'!$A$9:$E$26,4,FALSE()),IF(Formular!$E$7=STG!$A$16,VLOOKUP(Formular!H24,'Angl. Studies-PCS'!$A$8:$E$22,4,FALSE()),IF(Formular!$E$7=STG!$A$17,VLOOKUP(Formular!H24,'Angl. Studies-AMS'!$A$8:$E$20,4,FALSE()),IF(Formular!$E$7=STG!$A$20,VLOOKUP(Formular!H24,'Anglophone Popular Culture'!$A$8:$E$22,4,FALSE()),IF(Formular!$E$7=STG!$A$18,VLOOKUP(Formular!H24,'Theorie des Sozialen-Philo'!$A$8:$E$25,4,FALSE()),IF(Formular!$E$7=STG!$A$19,VLOOKUP(Formular!H24,Kommunikationswissenschaft!$A$10:$E$42,4,FALSE()))))))))))))))))))),"")</f>
        <v/>
      </c>
      <c r="J24" s="19"/>
      <c r="K24" s="20" t="str">
        <f>IF(J24&gt;0,IF(Formular!$E$7=STG!$A$3,LEFT(TEXT(VLOOKUP(Formular!J24,'Spanische Sprache und Kultur'!$A$8:$E$22,3,FALSE()),0)&amp;"/"&amp;TEXT(VLOOKUP(Formular!J24,'Spanische Sprache und Kultur'!$A$8:$E$22,4,FALSE()),0),45),IF(Formular!$E$7=STG!$A$4,LEFT(TEXT(VLOOKUP(Formular!J24,Philosophie!$A$9:$E$43,3,FALSE()),0)&amp;"/"&amp;TEXT(VLOOKUP(Formular!J24,Philosophie!$A$9:$E$43,4,FALSE()),0),45),IF(Formular!$E$7=STG!$A$5,LEFT(TEXT(VLOOKUP(Formular!J24,Niederlandistik!$A$9:$E$26,3,FALSE()),0)&amp;"/"&amp;TEXT(VLOOKUP(Formular!J24,Niederlandistik!$A$9:$E$26,4,FALSE()),0),45),IF(Formular!$E$7=STG!$A$6,LEFT(TEXT(VLOOKUP(Formular!J24,'Literatur und Medienpraxis'!$A$8:$E$15,3,FALSE()),0)&amp;"/"&amp;TEXT(VLOOKUP(Formular!J24,'Literatur und Medienpraxis'!$A$8:$E$15,4,FALSE()),0),45),IF(Formular!$E$7=STG!$A$7,LEFT(TEXT(VLOOKUP(Formular!J24,'Geschichtspraxis interkulturell'!$A$8:$E$20,3,FALSE()),0)&amp;"/"&amp;TEXT(VLOOKUP(Formular!J24,'Geschichtspraxis interkulturell'!$A$8:$E$20,4,FALSE()),0),45),IF(Formular!$E$7=STG!$A$8,LEFT(TEXT(VLOOKUP(Formular!J24,Geschichte!$A$8:$E$15,3,FALSE()),0)&amp;"/"&amp;TEXT(VLOOKUP(Formular!J24,Geschichte!$A$8:$E$15,4,FALSE()),0),45),IF(Formular!$E$7=STG!$A$9,LEFT(TEXT(VLOOKUP(Formular!J24,'Germanistik Mediävistik'!$A$8:$E$17,3,FALSE()),0)&amp;"/"&amp;TEXT(VLOOKUP(Formular!J24,'Germanistik Mediävistik'!$A$8:$E$17,4,FALSE()),0),45),IF(Formular!$E$7=STG!$A$10,LEFT(TEXT(VLOOKUP(Formular!J24,'German Literaturwissenschaft'!$A$8:$E$17,3,FALSE()),0)&amp;"/"&amp;TEXT(VLOOKUP(Formular!J24,'German Literaturwissenschaft'!$A$8:$E$17,4,FALSE()),0),45),IF(Formular!$E$7=STG!$A$11,LEFT(TEXT(VLOOKUP(Formular!J24,'German Linguistik'!$A$8:$E$17,3,FALSE()),0)&amp;"/"&amp;TEXT(VLOOKUP(Formular!J24,'German Linguistik'!$A$8:$E$17,4,FALSE()),0),45),IF(Formular!$E$7=STG!$A$12,LEFT(TEXT(VLOOKUP(Formular!J24,'Französiche Sprache und Kultur'!$A$8:$E$22,3,FALSE()),0)&amp;"/"&amp;TEXT(VLOOKUP(Formular!J24,'Französiche Sprache und Kultur'!$A$8:$E$22,4,FALSE()),0),45),IF(Formular!$E$7=STG!$A$13,LEFT(TEXT(VLOOKUP(Formular!J24,'Deutsch als Fremdsprache'!$A$8:$E$22,3,FALSE()),0)&amp;"/"&amp;TEXT(VLOOKUP(Formular!J24,'Deutsch als Fremdsprache'!$A$8:$E$22,4,FALSE()),0),45),IF(Formular!$E$7=STG!$A$14,LEFT(TEXT(VLOOKUP(Formular!J24,'Christliche Studien'!$A$8:$E$18,3,FALSE()),0)&amp;"/"&amp;TEXT(VLOOKUP(Formular!J24,'Christliche Studien'!$A$8:$E$18,4,FALSE()),0),45),IF(Formular!$E$7=STG!$A$15,LEFT(TEXT(VLOOKUP(Formular!J24,'Angl. Studies-English Ling.'!$A$9:$E$26,3,FALSE()),0)&amp;"/"&amp;TEXT(VLOOKUP(Formular!J24,'Angl. Studies-English Ling.'!$A$9:$E$26,4,FALSE()),0),45),IF(Formular!$E$7=STG!$A$16,LEFT(TEXT(VLOOKUP(Formular!J24,'Angl. Studies-PCS'!$A$8:$E$22,3,FALSE()),0)&amp;"/"&amp;TEXT(VLOOKUP(Formular!J24,'Angl. Studies-PCS'!$A$8:$E$22,4,FALSE()),0),45),IF(Formular!$E$7=STG!$A$17,LEFT(TEXT(VLOOKUP(Formular!J24,'Angl. Studies-AMS'!$A$8:$E$20,3,FALSE()),0)&amp;"/"&amp;TEXT(VLOOKUP(Formular!J24,'Angl. Studies-AMS'!$A$8:$E$20,4,FALSE()),0),45),IF(Formular!$E$7=STG!$A$20,LEFT(TEXT(VLOOKUP(Formular!J24,'Anglophone Popular Culture'!$A$8:$E$22,3,FALSE()),0)&amp;"/"&amp;TEXT(VLOOKUP(Formular!J24,'Anglophone Popular Culture'!$A$8:$E$22,4,FALSE()),0),45),IF(Formular!$E$7=STG!$A$18,LEFT(TEXT(VLOOKUP(Formular!J24,'Theorie des Sozialen-Philo'!$A$8:$E$25,3,FALSE()),0)&amp;"/"&amp;TEXT(VLOOKUP(Formular!J24,'Theorie des Sozialen-Philo'!$A$8:$E$25,4,FALSE()),0),45),IF(Formular!$E$7=STG!$A$19,LEFT(TEXT(VLOOKUP(Formular!J24,Kommunikationswissenschaft!$A$10:$E$42,3,FALSE()),0)&amp;"/"&amp;TEXT(VLOOKUP(Formular!J24,Kommunikationswissenschaft!$A$10:$E$42,4,FALSE()),0),45))))))))))))))))))),"")</f>
        <v/>
      </c>
      <c r="L24" s="13"/>
      <c r="M24" s="24" t="str">
        <f>IF(OR(J24="",L24="A",L24="B",L24="C",L24="D"),"",IF(J24&gt;0,IF(Formular!$E$7=STG!$A$3,VLOOKUP(Formular!J24,'Spanische Sprache und Kultur'!$A$8:$E$22,5,FALSE()),IF(Formular!$E$7=STG!$A$4,VLOOKUP(Formular!J24,Philosophie!$A$9:$E$43,5,FALSE()),IF(Formular!$E$7=STG!$A$5,VLOOKUP(Formular!J24,Niederlandistik!$A$9:$E$26,5,FALSE()),IF(Formular!$E$7=STG!$A$6,VLOOKUP(Formular!J24,'Literatur und Medienpraxis'!$A$8:$E$15,5,FALSE()),IF(Formular!$E$7=STG!$A$7,VLOOKUP(Formular!J24,'Geschichtspraxis interkulturell'!$A$8:$E$20,5,FALSE()),IF(Formular!$E$7=STG!$A$8,VLOOKUP(Formular!J24,Geschichte!$A$8:$E$15,5,FALSE()),IF(Formular!$E$7=STG!$A$9,VLOOKUP(Formular!J24,'Germanistik Mediävistik'!$A$8:$E$17,5,FALSE()),IF(Formular!$E$7=STG!$A$10,VLOOKUP(Formular!J24,'German Literaturwissenschaft'!$A$8:$E$17,5,FALSE()),IF(Formular!$E$7=STG!$A$11,VLOOKUP(Formular!J24,'German Linguistik'!$A$8:$E$17,5,FALSE()),IF(Formular!$E$7=STG!$A$12,VLOOKUP(Formular!J24,'Französiche Sprache und Kultur'!$A$8:$E$22,5,FALSE()),IF(Formular!$E$7=STG!$A$13,VLOOKUP(Formular!J24,'Deutsch als Fremdsprache'!$A$8:$E$22,5,FALSE()),IF(Formular!$E$7=STG!$A$14,VLOOKUP(Formular!J24,'Christliche Studien'!$A$8:$E$18,5,FALSE()),IF(Formular!$E$7=STG!$A$15,VLOOKUP(Formular!J24,'Angl. Studies-English Ling.'!$A$9:$E$26,5,FALSE()),IF(Formular!$E$7=STG!$A$16,VLOOKUP(Formular!J24,'Angl. Studies-PCS'!$A$8:$E$22,5,FALSE()),IF(Formular!$E$7=STG!$A$17,VLOOKUP(Formular!J24,'Angl. Studies-AMS'!$A$8:$E$20,5,FALSE()),IF(Formular!$E$7=STG!$A$20,VLOOKUP(Formular!J24,'Anglophone Popular Culture'!$A$8:$E$22,5,FALSE()),IF(Formular!$E$7=STG!$A$18,VLOOKUP(Formular!J24,'Theorie des Sozialen-Philo'!$A$8:$E$25,5,FALSE()),IF(Formular!$E$7=STG!$A$19,VLOOKUP(Formular!J24,Kommunikationswissenschaft!$A$10:$E$42,5,FALSE()))))))))))))))))))),""))</f>
        <v/>
      </c>
      <c r="N24" s="22"/>
      <c r="O24" s="23"/>
    </row>
    <row r="25" spans="2:15" x14ac:dyDescent="0.25">
      <c r="B25" s="88"/>
      <c r="C25" s="88"/>
      <c r="D25" s="13"/>
      <c r="E25" s="14"/>
      <c r="F25" s="15"/>
      <c r="G25" s="16"/>
      <c r="H25" s="17"/>
      <c r="I25" s="18" t="str">
        <f>IF(H25&gt;0,IF(Formular!$E$7=STG!$A$3,VLOOKUP(Formular!H25,'Spanische Sprache und Kultur'!$A$8:$E$22,4,FALSE()),IF(Formular!$E$7=STG!$A$4,VLOOKUP(Formular!H25,Philosophie!$A$9:$E$43,4,FALSE()),IF(Formular!$E$7=STG!$A$5,VLOOKUP(Formular!H25,Niederlandistik!$A$9:$E$26,4,FALSE()),IF(Formular!$E$7=STG!$A$6,VLOOKUP(Formular!H25,'Literatur und Medienpraxis'!$A$8:$E$15,4,FALSE()),IF(Formular!$E$7=STG!$A$7,VLOOKUP(Formular!H25,'Geschichtspraxis interkulturell'!$A$8:$E$20,4,FALSE()),IF(Formular!$E$7=STG!$A$8,VLOOKUP(Formular!H25,Geschichte!$A$8:$E$15,4,FALSE()),IF(Formular!$E$7=STG!$A$9,VLOOKUP(Formular!H25,'Germanistik Mediävistik'!$A$8:$E$17,4,FALSE()),IF(Formular!$E$7=STG!$A$10,VLOOKUP(Formular!H25,'German Literaturwissenschaft'!$A$8:$E$17,4,FALSE()),IF(Formular!$E$7=STG!$A$11,VLOOKUP(Formular!H25,'German Linguistik'!$A$8:$E$17,4,FALSE()),IF(Formular!$E$7=STG!$A$12,VLOOKUP(Formular!H25,'Französiche Sprache und Kultur'!$A$8:$E$22,4,FALSE()),IF(Formular!$E$7=STG!$A$13,VLOOKUP(Formular!H25,'Deutsch als Fremdsprache'!$A$8:$E$22,4,FALSE()),IF(Formular!$E$7=STG!$A$14,VLOOKUP(Formular!H25,'Christliche Studien'!$A$8:$E$18,4,FALSE()),IF(Formular!$E$7=STG!$A$15,VLOOKUP(Formular!H25,'Angl. Studies-English Ling.'!$A$9:$E$26,4,FALSE()),IF(Formular!$E$7=STG!$A$16,VLOOKUP(Formular!H25,'Angl. Studies-PCS'!$A$8:$E$22,4,FALSE()),IF(Formular!$E$7=STG!$A$17,VLOOKUP(Formular!H25,'Angl. Studies-AMS'!$A$8:$E$20,4,FALSE()),IF(Formular!$E$7=STG!$A$20,VLOOKUP(Formular!H25,'Anglophone Popular Culture'!$A$8:$E$22,4,FALSE()),IF(Formular!$E$7=STG!$A$18,VLOOKUP(Formular!H25,'Theorie des Sozialen-Philo'!$A$8:$E$25,4,FALSE()),IF(Formular!$E$7=STG!$A$19,VLOOKUP(Formular!H25,Kommunikationswissenschaft!$A$10:$E$42,4,FALSE()))))))))))))))))))),"")</f>
        <v/>
      </c>
      <c r="J25" s="19"/>
      <c r="K25" s="20" t="str">
        <f>IF(J25&gt;0,IF(Formular!$E$7=STG!$A$3,LEFT(TEXT(VLOOKUP(Formular!J25,'Spanische Sprache und Kultur'!$A$8:$E$22,3,FALSE()),0)&amp;"/"&amp;TEXT(VLOOKUP(Formular!J25,'Spanische Sprache und Kultur'!$A$8:$E$22,4,FALSE()),0),45),IF(Formular!$E$7=STG!$A$4,LEFT(TEXT(VLOOKUP(Formular!J25,Philosophie!$A$9:$E$43,3,FALSE()),0)&amp;"/"&amp;TEXT(VLOOKUP(Formular!J25,Philosophie!$A$9:$E$43,4,FALSE()),0),45),IF(Formular!$E$7=STG!$A$5,LEFT(TEXT(VLOOKUP(Formular!J25,Niederlandistik!$A$9:$E$26,3,FALSE()),0)&amp;"/"&amp;TEXT(VLOOKUP(Formular!J25,Niederlandistik!$A$9:$E$26,4,FALSE()),0),45),IF(Formular!$E$7=STG!$A$6,LEFT(TEXT(VLOOKUP(Formular!J25,'Literatur und Medienpraxis'!$A$8:$E$15,3,FALSE()),0)&amp;"/"&amp;TEXT(VLOOKUP(Formular!J25,'Literatur und Medienpraxis'!$A$8:$E$15,4,FALSE()),0),45),IF(Formular!$E$7=STG!$A$7,LEFT(TEXT(VLOOKUP(Formular!J25,'Geschichtspraxis interkulturell'!$A$8:$E$20,3,FALSE()),0)&amp;"/"&amp;TEXT(VLOOKUP(Formular!J25,'Geschichtspraxis interkulturell'!$A$8:$E$20,4,FALSE()),0),45),IF(Formular!$E$7=STG!$A$8,LEFT(TEXT(VLOOKUP(Formular!J25,Geschichte!$A$8:$E$15,3,FALSE()),0)&amp;"/"&amp;TEXT(VLOOKUP(Formular!J25,Geschichte!$A$8:$E$15,4,FALSE()),0),45),IF(Formular!$E$7=STG!$A$9,LEFT(TEXT(VLOOKUP(Formular!J25,'Germanistik Mediävistik'!$A$8:$E$17,3,FALSE()),0)&amp;"/"&amp;TEXT(VLOOKUP(Formular!J25,'Germanistik Mediävistik'!$A$8:$E$17,4,FALSE()),0),45),IF(Formular!$E$7=STG!$A$10,LEFT(TEXT(VLOOKUP(Formular!J25,'German Literaturwissenschaft'!$A$8:$E$17,3,FALSE()),0)&amp;"/"&amp;TEXT(VLOOKUP(Formular!J25,'German Literaturwissenschaft'!$A$8:$E$17,4,FALSE()),0),45),IF(Formular!$E$7=STG!$A$11,LEFT(TEXT(VLOOKUP(Formular!J25,'German Linguistik'!$A$8:$E$17,3,FALSE()),0)&amp;"/"&amp;TEXT(VLOOKUP(Formular!J25,'German Linguistik'!$A$8:$E$17,4,FALSE()),0),45),IF(Formular!$E$7=STG!$A$12,LEFT(TEXT(VLOOKUP(Formular!J25,'Französiche Sprache und Kultur'!$A$8:$E$22,3,FALSE()),0)&amp;"/"&amp;TEXT(VLOOKUP(Formular!J25,'Französiche Sprache und Kultur'!$A$8:$E$22,4,FALSE()),0),45),IF(Formular!$E$7=STG!$A$13,LEFT(TEXT(VLOOKUP(Formular!J25,'Deutsch als Fremdsprache'!$A$8:$E$22,3,FALSE()),0)&amp;"/"&amp;TEXT(VLOOKUP(Formular!J25,'Deutsch als Fremdsprache'!$A$8:$E$22,4,FALSE()),0),45),IF(Formular!$E$7=STG!$A$14,LEFT(TEXT(VLOOKUP(Formular!J25,'Christliche Studien'!$A$8:$E$18,3,FALSE()),0)&amp;"/"&amp;TEXT(VLOOKUP(Formular!J25,'Christliche Studien'!$A$8:$E$18,4,FALSE()),0),45),IF(Formular!$E$7=STG!$A$15,LEFT(TEXT(VLOOKUP(Formular!J25,'Angl. Studies-English Ling.'!$A$9:$E$26,3,FALSE()),0)&amp;"/"&amp;TEXT(VLOOKUP(Formular!J25,'Angl. Studies-English Ling.'!$A$9:$E$26,4,FALSE()),0),45),IF(Formular!$E$7=STG!$A$16,LEFT(TEXT(VLOOKUP(Formular!J25,'Angl. Studies-PCS'!$A$8:$E$22,3,FALSE()),0)&amp;"/"&amp;TEXT(VLOOKUP(Formular!J25,'Angl. Studies-PCS'!$A$8:$E$22,4,FALSE()),0),45),IF(Formular!$E$7=STG!$A$17,LEFT(TEXT(VLOOKUP(Formular!J25,'Angl. Studies-AMS'!$A$8:$E$20,3,FALSE()),0)&amp;"/"&amp;TEXT(VLOOKUP(Formular!J25,'Angl. Studies-AMS'!$A$8:$E$20,4,FALSE()),0),45),IF(Formular!$E$7=STG!$A$20,LEFT(TEXT(VLOOKUP(Formular!J25,'Anglophone Popular Culture'!$A$8:$E$22,3,FALSE()),0)&amp;"/"&amp;TEXT(VLOOKUP(Formular!J25,'Anglophone Popular Culture'!$A$8:$E$22,4,FALSE()),0),45),IF(Formular!$E$7=STG!$A$18,LEFT(TEXT(VLOOKUP(Formular!J25,'Theorie des Sozialen-Philo'!$A$8:$E$25,3,FALSE()),0)&amp;"/"&amp;TEXT(VLOOKUP(Formular!J25,'Theorie des Sozialen-Philo'!$A$8:$E$25,4,FALSE()),0),45),IF(Formular!$E$7=STG!$A$19,LEFT(TEXT(VLOOKUP(Formular!J25,Kommunikationswissenschaft!$A$10:$E$42,3,FALSE()),0)&amp;"/"&amp;TEXT(VLOOKUP(Formular!J25,Kommunikationswissenschaft!$A$10:$E$42,4,FALSE()),0),45))))))))))))))))))),"")</f>
        <v/>
      </c>
      <c r="L25" s="13"/>
      <c r="M25" s="24" t="str">
        <f>IF(OR(J25="",L25="A",L25="B",L25="C",L25="D"),"",IF(J25&gt;0,IF(Formular!$E$7=STG!$A$3,VLOOKUP(Formular!J25,'Spanische Sprache und Kultur'!$A$8:$E$22,5,FALSE()),IF(Formular!$E$7=STG!$A$4,VLOOKUP(Formular!J25,Philosophie!$A$9:$E$43,5,FALSE()),IF(Formular!$E$7=STG!$A$5,VLOOKUP(Formular!J25,Niederlandistik!$A$9:$E$26,5,FALSE()),IF(Formular!$E$7=STG!$A$6,VLOOKUP(Formular!J25,'Literatur und Medienpraxis'!$A$8:$E$15,5,FALSE()),IF(Formular!$E$7=STG!$A$7,VLOOKUP(Formular!J25,'Geschichtspraxis interkulturell'!$A$8:$E$20,5,FALSE()),IF(Formular!$E$7=STG!$A$8,VLOOKUP(Formular!J25,Geschichte!$A$8:$E$15,5,FALSE()),IF(Formular!$E$7=STG!$A$9,VLOOKUP(Formular!J25,'Germanistik Mediävistik'!$A$8:$E$17,5,FALSE()),IF(Formular!$E$7=STG!$A$10,VLOOKUP(Formular!J25,'German Literaturwissenschaft'!$A$8:$E$17,5,FALSE()),IF(Formular!$E$7=STG!$A$11,VLOOKUP(Formular!J25,'German Linguistik'!$A$8:$E$17,5,FALSE()),IF(Formular!$E$7=STG!$A$12,VLOOKUP(Formular!J25,'Französiche Sprache und Kultur'!$A$8:$E$22,5,FALSE()),IF(Formular!$E$7=STG!$A$13,VLOOKUP(Formular!J25,'Deutsch als Fremdsprache'!$A$8:$E$22,5,FALSE()),IF(Formular!$E$7=STG!$A$14,VLOOKUP(Formular!J25,'Christliche Studien'!$A$8:$E$18,5,FALSE()),IF(Formular!$E$7=STG!$A$15,VLOOKUP(Formular!J25,'Angl. Studies-English Ling.'!$A$9:$E$26,5,FALSE()),IF(Formular!$E$7=STG!$A$16,VLOOKUP(Formular!J25,'Angl. Studies-PCS'!$A$8:$E$22,5,FALSE()),IF(Formular!$E$7=STG!$A$17,VLOOKUP(Formular!J25,'Angl. Studies-AMS'!$A$8:$E$20,5,FALSE()),IF(Formular!$E$7=STG!$A$20,VLOOKUP(Formular!J25,'Anglophone Popular Culture'!$A$8:$E$22,5,FALSE()),IF(Formular!$E$7=STG!$A$18,VLOOKUP(Formular!J25,'Theorie des Sozialen-Philo'!$A$8:$E$25,5,FALSE()),IF(Formular!$E$7=STG!$A$19,VLOOKUP(Formular!J25,Kommunikationswissenschaft!$A$10:$E$42,5,FALSE()))))))))))))))))))),""))</f>
        <v/>
      </c>
      <c r="N25" s="22"/>
      <c r="O25" s="23"/>
    </row>
    <row r="26" spans="2:15" x14ac:dyDescent="0.25">
      <c r="B26" s="88"/>
      <c r="C26" s="88"/>
      <c r="D26" s="13"/>
      <c r="E26" s="14"/>
      <c r="F26" s="15"/>
      <c r="G26" s="16"/>
      <c r="H26" s="17"/>
      <c r="I26" s="18" t="str">
        <f>IF(H26&gt;0,IF(Formular!$E$7=STG!$A$3,VLOOKUP(Formular!H26,'Spanische Sprache und Kultur'!$A$8:$E$22,4,FALSE()),IF(Formular!$E$7=STG!$A$4,VLOOKUP(Formular!H26,Philosophie!$A$9:$E$43,4,FALSE()),IF(Formular!$E$7=STG!$A$5,VLOOKUP(Formular!H26,Niederlandistik!$A$9:$E$26,4,FALSE()),IF(Formular!$E$7=STG!$A$6,VLOOKUP(Formular!H26,'Literatur und Medienpraxis'!$A$8:$E$15,4,FALSE()),IF(Formular!$E$7=STG!$A$7,VLOOKUP(Formular!H26,'Geschichtspraxis interkulturell'!$A$8:$E$20,4,FALSE()),IF(Formular!$E$7=STG!$A$8,VLOOKUP(Formular!H26,Geschichte!$A$8:$E$15,4,FALSE()),IF(Formular!$E$7=STG!$A$9,VLOOKUP(Formular!H26,'Germanistik Mediävistik'!$A$8:$E$17,4,FALSE()),IF(Formular!$E$7=STG!$A$10,VLOOKUP(Formular!H26,'German Literaturwissenschaft'!$A$8:$E$17,4,FALSE()),IF(Formular!$E$7=STG!$A$11,VLOOKUP(Formular!H26,'German Linguistik'!$A$8:$E$17,4,FALSE()),IF(Formular!$E$7=STG!$A$12,VLOOKUP(Formular!H26,'Französiche Sprache und Kultur'!$A$8:$E$22,4,FALSE()),IF(Formular!$E$7=STG!$A$13,VLOOKUP(Formular!H26,'Deutsch als Fremdsprache'!$A$8:$E$22,4,FALSE()),IF(Formular!$E$7=STG!$A$14,VLOOKUP(Formular!H26,'Christliche Studien'!$A$8:$E$18,4,FALSE()),IF(Formular!$E$7=STG!$A$15,VLOOKUP(Formular!H26,'Angl. Studies-English Ling.'!$A$9:$E$26,4,FALSE()),IF(Formular!$E$7=STG!$A$16,VLOOKUP(Formular!H26,'Angl. Studies-PCS'!$A$8:$E$22,4,FALSE()),IF(Formular!$E$7=STG!$A$17,VLOOKUP(Formular!H26,'Angl. Studies-AMS'!$A$8:$E$20,4,FALSE()),IF(Formular!$E$7=STG!$A$20,VLOOKUP(Formular!H26,'Anglophone Popular Culture'!$A$8:$E$22,4,FALSE()),IF(Formular!$E$7=STG!$A$18,VLOOKUP(Formular!H26,'Theorie des Sozialen-Philo'!$A$8:$E$25,4,FALSE()),IF(Formular!$E$7=STG!$A$19,VLOOKUP(Formular!H26,Kommunikationswissenschaft!$A$10:$E$42,4,FALSE()))))))))))))))))))),"")</f>
        <v/>
      </c>
      <c r="J26" s="19"/>
      <c r="K26" s="20" t="str">
        <f>IF(J26&gt;0,IF(Formular!$E$7=STG!$A$3,LEFT(TEXT(VLOOKUP(Formular!J26,'Spanische Sprache und Kultur'!$A$8:$E$22,3,FALSE()),0)&amp;"/"&amp;TEXT(VLOOKUP(Formular!J26,'Spanische Sprache und Kultur'!$A$8:$E$22,4,FALSE()),0),45),IF(Formular!$E$7=STG!$A$4,LEFT(TEXT(VLOOKUP(Formular!J26,Philosophie!$A$9:$E$43,3,FALSE()),0)&amp;"/"&amp;TEXT(VLOOKUP(Formular!J26,Philosophie!$A$9:$E$43,4,FALSE()),0),45),IF(Formular!$E$7=STG!$A$5,LEFT(TEXT(VLOOKUP(Formular!J26,Niederlandistik!$A$9:$E$26,3,FALSE()),0)&amp;"/"&amp;TEXT(VLOOKUP(Formular!J26,Niederlandistik!$A$9:$E$26,4,FALSE()),0),45),IF(Formular!$E$7=STG!$A$6,LEFT(TEXT(VLOOKUP(Formular!J26,'Literatur und Medienpraxis'!$A$8:$E$15,3,FALSE()),0)&amp;"/"&amp;TEXT(VLOOKUP(Formular!J26,'Literatur und Medienpraxis'!$A$8:$E$15,4,FALSE()),0),45),IF(Formular!$E$7=STG!$A$7,LEFT(TEXT(VLOOKUP(Formular!J26,'Geschichtspraxis interkulturell'!$A$8:$E$20,3,FALSE()),0)&amp;"/"&amp;TEXT(VLOOKUP(Formular!J26,'Geschichtspraxis interkulturell'!$A$8:$E$20,4,FALSE()),0),45),IF(Formular!$E$7=STG!$A$8,LEFT(TEXT(VLOOKUP(Formular!J26,Geschichte!$A$8:$E$15,3,FALSE()),0)&amp;"/"&amp;TEXT(VLOOKUP(Formular!J26,Geschichte!$A$8:$E$15,4,FALSE()),0),45),IF(Formular!$E$7=STG!$A$9,LEFT(TEXT(VLOOKUP(Formular!J26,'Germanistik Mediävistik'!$A$8:$E$17,3,FALSE()),0)&amp;"/"&amp;TEXT(VLOOKUP(Formular!J26,'Germanistik Mediävistik'!$A$8:$E$17,4,FALSE()),0),45),IF(Formular!$E$7=STG!$A$10,LEFT(TEXT(VLOOKUP(Formular!J26,'German Literaturwissenschaft'!$A$8:$E$17,3,FALSE()),0)&amp;"/"&amp;TEXT(VLOOKUP(Formular!J26,'German Literaturwissenschaft'!$A$8:$E$17,4,FALSE()),0),45),IF(Formular!$E$7=STG!$A$11,LEFT(TEXT(VLOOKUP(Formular!J26,'German Linguistik'!$A$8:$E$17,3,FALSE()),0)&amp;"/"&amp;TEXT(VLOOKUP(Formular!J26,'German Linguistik'!$A$8:$E$17,4,FALSE()),0),45),IF(Formular!$E$7=STG!$A$12,LEFT(TEXT(VLOOKUP(Formular!J26,'Französiche Sprache und Kultur'!$A$8:$E$22,3,FALSE()),0)&amp;"/"&amp;TEXT(VLOOKUP(Formular!J26,'Französiche Sprache und Kultur'!$A$8:$E$22,4,FALSE()),0),45),IF(Formular!$E$7=STG!$A$13,LEFT(TEXT(VLOOKUP(Formular!J26,'Deutsch als Fremdsprache'!$A$8:$E$22,3,FALSE()),0)&amp;"/"&amp;TEXT(VLOOKUP(Formular!J26,'Deutsch als Fremdsprache'!$A$8:$E$22,4,FALSE()),0),45),IF(Formular!$E$7=STG!$A$14,LEFT(TEXT(VLOOKUP(Formular!J26,'Christliche Studien'!$A$8:$E$18,3,FALSE()),0)&amp;"/"&amp;TEXT(VLOOKUP(Formular!J26,'Christliche Studien'!$A$8:$E$18,4,FALSE()),0),45),IF(Formular!$E$7=STG!$A$15,LEFT(TEXT(VLOOKUP(Formular!J26,'Angl. Studies-English Ling.'!$A$9:$E$26,3,FALSE()),0)&amp;"/"&amp;TEXT(VLOOKUP(Formular!J26,'Angl. Studies-English Ling.'!$A$9:$E$26,4,FALSE()),0),45),IF(Formular!$E$7=STG!$A$16,LEFT(TEXT(VLOOKUP(Formular!J26,'Angl. Studies-PCS'!$A$8:$E$22,3,FALSE()),0)&amp;"/"&amp;TEXT(VLOOKUP(Formular!J26,'Angl. Studies-PCS'!$A$8:$E$22,4,FALSE()),0),45),IF(Formular!$E$7=STG!$A$17,LEFT(TEXT(VLOOKUP(Formular!J26,'Angl. Studies-AMS'!$A$8:$E$20,3,FALSE()),0)&amp;"/"&amp;TEXT(VLOOKUP(Formular!J26,'Angl. Studies-AMS'!$A$8:$E$20,4,FALSE()),0),45),IF(Formular!$E$7=STG!$A$20,LEFT(TEXT(VLOOKUP(Formular!J26,'Anglophone Popular Culture'!$A$8:$E$22,3,FALSE()),0)&amp;"/"&amp;TEXT(VLOOKUP(Formular!J26,'Anglophone Popular Culture'!$A$8:$E$22,4,FALSE()),0),45),IF(Formular!$E$7=STG!$A$18,LEFT(TEXT(VLOOKUP(Formular!J26,'Theorie des Sozialen-Philo'!$A$8:$E$25,3,FALSE()),0)&amp;"/"&amp;TEXT(VLOOKUP(Formular!J26,'Theorie des Sozialen-Philo'!$A$8:$E$25,4,FALSE()),0),45),IF(Formular!$E$7=STG!$A$19,LEFT(TEXT(VLOOKUP(Formular!J26,Kommunikationswissenschaft!$A$10:$E$42,3,FALSE()),0)&amp;"/"&amp;TEXT(VLOOKUP(Formular!J26,Kommunikationswissenschaft!$A$10:$E$42,4,FALSE()),0),45))))))))))))))))))),"")</f>
        <v/>
      </c>
      <c r="L26" s="13"/>
      <c r="M26" s="24" t="str">
        <f>IF(OR(J26="",L26="A",L26="B",L26="C",L26="D"),"",IF(J26&gt;0,IF(Formular!$E$7=STG!$A$3,VLOOKUP(Formular!J26,'Spanische Sprache und Kultur'!$A$8:$E$22,5,FALSE()),IF(Formular!$E$7=STG!$A$4,VLOOKUP(Formular!J26,Philosophie!$A$9:$E$43,5,FALSE()),IF(Formular!$E$7=STG!$A$5,VLOOKUP(Formular!J26,Niederlandistik!$A$9:$E$26,5,FALSE()),IF(Formular!$E$7=STG!$A$6,VLOOKUP(Formular!J26,'Literatur und Medienpraxis'!$A$8:$E$15,5,FALSE()),IF(Formular!$E$7=STG!$A$7,VLOOKUP(Formular!J26,'Geschichtspraxis interkulturell'!$A$8:$E$20,5,FALSE()),IF(Formular!$E$7=STG!$A$8,VLOOKUP(Formular!J26,Geschichte!$A$8:$E$15,5,FALSE()),IF(Formular!$E$7=STG!$A$9,VLOOKUP(Formular!J26,'Germanistik Mediävistik'!$A$8:$E$17,5,FALSE()),IF(Formular!$E$7=STG!$A$10,VLOOKUP(Formular!J26,'German Literaturwissenschaft'!$A$8:$E$17,5,FALSE()),IF(Formular!$E$7=STG!$A$11,VLOOKUP(Formular!J26,'German Linguistik'!$A$8:$E$17,5,FALSE()),IF(Formular!$E$7=STG!$A$12,VLOOKUP(Formular!J26,'Französiche Sprache und Kultur'!$A$8:$E$22,5,FALSE()),IF(Formular!$E$7=STG!$A$13,VLOOKUP(Formular!J26,'Deutsch als Fremdsprache'!$A$8:$E$22,5,FALSE()),IF(Formular!$E$7=STG!$A$14,VLOOKUP(Formular!J26,'Christliche Studien'!$A$8:$E$18,5,FALSE()),IF(Formular!$E$7=STG!$A$15,VLOOKUP(Formular!J26,'Angl. Studies-English Ling.'!$A$9:$E$26,5,FALSE()),IF(Formular!$E$7=STG!$A$16,VLOOKUP(Formular!J26,'Angl. Studies-PCS'!$A$8:$E$22,5,FALSE()),IF(Formular!$E$7=STG!$A$17,VLOOKUP(Formular!J26,'Angl. Studies-AMS'!$A$8:$E$20,5,FALSE()),IF(Formular!$E$7=STG!$A$20,VLOOKUP(Formular!J26,'Anglophone Popular Culture'!$A$8:$E$22,5,FALSE()),IF(Formular!$E$7=STG!$A$18,VLOOKUP(Formular!J26,'Theorie des Sozialen-Philo'!$A$8:$E$25,5,FALSE()),IF(Formular!$E$7=STG!$A$19,VLOOKUP(Formular!J26,Kommunikationswissenschaft!$A$10:$E$42,5,FALSE()))))))))))))))))))),""))</f>
        <v/>
      </c>
      <c r="N26" s="22"/>
      <c r="O26" s="23"/>
    </row>
    <row r="27" spans="2:15" x14ac:dyDescent="0.25">
      <c r="B27" s="88"/>
      <c r="C27" s="88"/>
      <c r="D27" s="13"/>
      <c r="E27" s="14"/>
      <c r="F27" s="15"/>
      <c r="G27" s="16"/>
      <c r="H27" s="17"/>
      <c r="I27" s="18" t="str">
        <f>IF(H27&gt;0,IF(Formular!$E$7=STG!$A$3,VLOOKUP(Formular!H27,'Spanische Sprache und Kultur'!$A$8:$E$22,4,FALSE()),IF(Formular!$E$7=STG!$A$4,VLOOKUP(Formular!H27,Philosophie!$A$9:$E$43,4,FALSE()),IF(Formular!$E$7=STG!$A$5,VLOOKUP(Formular!H27,Niederlandistik!$A$9:$E$26,4,FALSE()),IF(Formular!$E$7=STG!$A$6,VLOOKUP(Formular!H27,'Literatur und Medienpraxis'!$A$8:$E$15,4,FALSE()),IF(Formular!$E$7=STG!$A$7,VLOOKUP(Formular!H27,'Geschichtspraxis interkulturell'!$A$8:$E$20,4,FALSE()),IF(Formular!$E$7=STG!$A$8,VLOOKUP(Formular!H27,Geschichte!$A$8:$E$15,4,FALSE()),IF(Formular!$E$7=STG!$A$9,VLOOKUP(Formular!H27,'Germanistik Mediävistik'!$A$8:$E$17,4,FALSE()),IF(Formular!$E$7=STG!$A$10,VLOOKUP(Formular!H27,'German Literaturwissenschaft'!$A$8:$E$17,4,FALSE()),IF(Formular!$E$7=STG!$A$11,VLOOKUP(Formular!H27,'German Linguistik'!$A$8:$E$17,4,FALSE()),IF(Formular!$E$7=STG!$A$12,VLOOKUP(Formular!H27,'Französiche Sprache und Kultur'!$A$8:$E$22,4,FALSE()),IF(Formular!$E$7=STG!$A$13,VLOOKUP(Formular!H27,'Deutsch als Fremdsprache'!$A$8:$E$22,4,FALSE()),IF(Formular!$E$7=STG!$A$14,VLOOKUP(Formular!H27,'Christliche Studien'!$A$8:$E$18,4,FALSE()),IF(Formular!$E$7=STG!$A$15,VLOOKUP(Formular!H27,'Angl. Studies-English Ling.'!$A$9:$E$26,4,FALSE()),IF(Formular!$E$7=STG!$A$16,VLOOKUP(Formular!H27,'Angl. Studies-PCS'!$A$8:$E$22,4,FALSE()),IF(Formular!$E$7=STG!$A$17,VLOOKUP(Formular!H27,'Angl. Studies-AMS'!$A$8:$E$20,4,FALSE()),IF(Formular!$E$7=STG!$A$20,VLOOKUP(Formular!H27,'Anglophone Popular Culture'!$A$8:$E$22,4,FALSE()),IF(Formular!$E$7=STG!$A$18,VLOOKUP(Formular!H27,'Theorie des Sozialen-Philo'!$A$8:$E$25,4,FALSE()),IF(Formular!$E$7=STG!$A$19,VLOOKUP(Formular!H27,Kommunikationswissenschaft!$A$10:$E$42,4,FALSE()))))))))))))))))))),"")</f>
        <v/>
      </c>
      <c r="J27" s="19"/>
      <c r="K27" s="20" t="str">
        <f>IF(J27&gt;0,IF(Formular!$E$7=STG!$A$3,LEFT(TEXT(VLOOKUP(Formular!J27,'Spanische Sprache und Kultur'!$A$8:$E$22,3,FALSE()),0)&amp;"/"&amp;TEXT(VLOOKUP(Formular!J27,'Spanische Sprache und Kultur'!$A$8:$E$22,4,FALSE()),0),45),IF(Formular!$E$7=STG!$A$4,LEFT(TEXT(VLOOKUP(Formular!J27,Philosophie!$A$9:$E$43,3,FALSE()),0)&amp;"/"&amp;TEXT(VLOOKUP(Formular!J27,Philosophie!$A$9:$E$43,4,FALSE()),0),45),IF(Formular!$E$7=STG!$A$5,LEFT(TEXT(VLOOKUP(Formular!J27,Niederlandistik!$A$9:$E$26,3,FALSE()),0)&amp;"/"&amp;TEXT(VLOOKUP(Formular!J27,Niederlandistik!$A$9:$E$26,4,FALSE()),0),45),IF(Formular!$E$7=STG!$A$6,LEFT(TEXT(VLOOKUP(Formular!J27,'Literatur und Medienpraxis'!$A$8:$E$15,3,FALSE()),0)&amp;"/"&amp;TEXT(VLOOKUP(Formular!J27,'Literatur und Medienpraxis'!$A$8:$E$15,4,FALSE()),0),45),IF(Formular!$E$7=STG!$A$7,LEFT(TEXT(VLOOKUP(Formular!J27,'Geschichtspraxis interkulturell'!$A$8:$E$20,3,FALSE()),0)&amp;"/"&amp;TEXT(VLOOKUP(Formular!J27,'Geschichtspraxis interkulturell'!$A$8:$E$20,4,FALSE()),0),45),IF(Formular!$E$7=STG!$A$8,LEFT(TEXT(VLOOKUP(Formular!J27,Geschichte!$A$8:$E$15,3,FALSE()),0)&amp;"/"&amp;TEXT(VLOOKUP(Formular!J27,Geschichte!$A$8:$E$15,4,FALSE()),0),45),IF(Formular!$E$7=STG!$A$9,LEFT(TEXT(VLOOKUP(Formular!J27,'Germanistik Mediävistik'!$A$8:$E$17,3,FALSE()),0)&amp;"/"&amp;TEXT(VLOOKUP(Formular!J27,'Germanistik Mediävistik'!$A$8:$E$17,4,FALSE()),0),45),IF(Formular!$E$7=STG!$A$10,LEFT(TEXT(VLOOKUP(Formular!J27,'German Literaturwissenschaft'!$A$8:$E$17,3,FALSE()),0)&amp;"/"&amp;TEXT(VLOOKUP(Formular!J27,'German Literaturwissenschaft'!$A$8:$E$17,4,FALSE()),0),45),IF(Formular!$E$7=STG!$A$11,LEFT(TEXT(VLOOKUP(Formular!J27,'German Linguistik'!$A$8:$E$17,3,FALSE()),0)&amp;"/"&amp;TEXT(VLOOKUP(Formular!J27,'German Linguistik'!$A$8:$E$17,4,FALSE()),0),45),IF(Formular!$E$7=STG!$A$12,LEFT(TEXT(VLOOKUP(Formular!J27,'Französiche Sprache und Kultur'!$A$8:$E$22,3,FALSE()),0)&amp;"/"&amp;TEXT(VLOOKUP(Formular!J27,'Französiche Sprache und Kultur'!$A$8:$E$22,4,FALSE()),0),45),IF(Formular!$E$7=STG!$A$13,LEFT(TEXT(VLOOKUP(Formular!J27,'Deutsch als Fremdsprache'!$A$8:$E$22,3,FALSE()),0)&amp;"/"&amp;TEXT(VLOOKUP(Formular!J27,'Deutsch als Fremdsprache'!$A$8:$E$22,4,FALSE()),0),45),IF(Formular!$E$7=STG!$A$14,LEFT(TEXT(VLOOKUP(Formular!J27,'Christliche Studien'!$A$8:$E$18,3,FALSE()),0)&amp;"/"&amp;TEXT(VLOOKUP(Formular!J27,'Christliche Studien'!$A$8:$E$18,4,FALSE()),0),45),IF(Formular!$E$7=STG!$A$15,LEFT(TEXT(VLOOKUP(Formular!J27,'Angl. Studies-English Ling.'!$A$9:$E$26,3,FALSE()),0)&amp;"/"&amp;TEXT(VLOOKUP(Formular!J27,'Angl. Studies-English Ling.'!$A$9:$E$26,4,FALSE()),0),45),IF(Formular!$E$7=STG!$A$16,LEFT(TEXT(VLOOKUP(Formular!J27,'Angl. Studies-PCS'!$A$8:$E$22,3,FALSE()),0)&amp;"/"&amp;TEXT(VLOOKUP(Formular!J27,'Angl. Studies-PCS'!$A$8:$E$22,4,FALSE()),0),45),IF(Formular!$E$7=STG!$A$17,LEFT(TEXT(VLOOKUP(Formular!J27,'Angl. Studies-AMS'!$A$8:$E$20,3,FALSE()),0)&amp;"/"&amp;TEXT(VLOOKUP(Formular!J27,'Angl. Studies-AMS'!$A$8:$E$20,4,FALSE()),0),45),IF(Formular!$E$7=STG!$A$20,LEFT(TEXT(VLOOKUP(Formular!J27,'Anglophone Popular Culture'!$A$8:$E$22,3,FALSE()),0)&amp;"/"&amp;TEXT(VLOOKUP(Formular!J27,'Anglophone Popular Culture'!$A$8:$E$22,4,FALSE()),0),45),IF(Formular!$E$7=STG!$A$18,LEFT(TEXT(VLOOKUP(Formular!J27,'Theorie des Sozialen-Philo'!$A$8:$E$25,3,FALSE()),0)&amp;"/"&amp;TEXT(VLOOKUP(Formular!J27,'Theorie des Sozialen-Philo'!$A$8:$E$25,4,FALSE()),0),45),IF(Formular!$E$7=STG!$A$19,LEFT(TEXT(VLOOKUP(Formular!J27,Kommunikationswissenschaft!$A$10:$E$42,3,FALSE()),0)&amp;"/"&amp;TEXT(VLOOKUP(Formular!J27,Kommunikationswissenschaft!$A$10:$E$42,4,FALSE()),0),45))))))))))))))))))),"")</f>
        <v/>
      </c>
      <c r="L27" s="13"/>
      <c r="M27" s="24" t="str">
        <f>IF(OR(J27="",L27="A",L27="B",L27="C",L27="D"),"",IF(J27&gt;0,IF(Formular!$E$7=STG!$A$3,VLOOKUP(Formular!J27,'Spanische Sprache und Kultur'!$A$8:$E$22,5,FALSE()),IF(Formular!$E$7=STG!$A$4,VLOOKUP(Formular!J27,Philosophie!$A$9:$E$43,5,FALSE()),IF(Formular!$E$7=STG!$A$5,VLOOKUP(Formular!J27,Niederlandistik!$A$9:$E$26,5,FALSE()),IF(Formular!$E$7=STG!$A$6,VLOOKUP(Formular!J27,'Literatur und Medienpraxis'!$A$8:$E$15,5,FALSE()),IF(Formular!$E$7=STG!$A$7,VLOOKUP(Formular!J27,'Geschichtspraxis interkulturell'!$A$8:$E$20,5,FALSE()),IF(Formular!$E$7=STG!$A$8,VLOOKUP(Formular!J27,Geschichte!$A$8:$E$15,5,FALSE()),IF(Formular!$E$7=STG!$A$9,VLOOKUP(Formular!J27,'Germanistik Mediävistik'!$A$8:$E$17,5,FALSE()),IF(Formular!$E$7=STG!$A$10,VLOOKUP(Formular!J27,'German Literaturwissenschaft'!$A$8:$E$17,5,FALSE()),IF(Formular!$E$7=STG!$A$11,VLOOKUP(Formular!J27,'German Linguistik'!$A$8:$E$17,5,FALSE()),IF(Formular!$E$7=STG!$A$12,VLOOKUP(Formular!J27,'Französiche Sprache und Kultur'!$A$8:$E$22,5,FALSE()),IF(Formular!$E$7=STG!$A$13,VLOOKUP(Formular!J27,'Deutsch als Fremdsprache'!$A$8:$E$22,5,FALSE()),IF(Formular!$E$7=STG!$A$14,VLOOKUP(Formular!J27,'Christliche Studien'!$A$8:$E$18,5,FALSE()),IF(Formular!$E$7=STG!$A$15,VLOOKUP(Formular!J27,'Angl. Studies-English Ling.'!$A$9:$E$26,5,FALSE()),IF(Formular!$E$7=STG!$A$16,VLOOKUP(Formular!J27,'Angl. Studies-PCS'!$A$8:$E$22,5,FALSE()),IF(Formular!$E$7=STG!$A$17,VLOOKUP(Formular!J27,'Angl. Studies-AMS'!$A$8:$E$20,5,FALSE()),IF(Formular!$E$7=STG!$A$20,VLOOKUP(Formular!J27,'Anglophone Popular Culture'!$A$8:$E$22,5,FALSE()),IF(Formular!$E$7=STG!$A$18,VLOOKUP(Formular!J27,'Theorie des Sozialen-Philo'!$A$8:$E$25,5,FALSE()),IF(Formular!$E$7=STG!$A$19,VLOOKUP(Formular!J27,Kommunikationswissenschaft!$A$10:$E$42,5,FALSE()))))))))))))))))))),""))</f>
        <v/>
      </c>
      <c r="N27" s="22"/>
      <c r="O27" s="23"/>
    </row>
    <row r="28" spans="2:15" x14ac:dyDescent="0.25">
      <c r="B28" s="88"/>
      <c r="C28" s="88"/>
      <c r="D28" s="13"/>
      <c r="E28" s="14"/>
      <c r="F28" s="15"/>
      <c r="G28" s="16"/>
      <c r="H28" s="17"/>
      <c r="I28" s="18" t="str">
        <f>IF(H28&gt;0,IF(Formular!$E$7=STG!$A$3,VLOOKUP(Formular!H28,'Spanische Sprache und Kultur'!$A$8:$E$22,4,FALSE()),IF(Formular!$E$7=STG!$A$4,VLOOKUP(Formular!H28,Philosophie!$A$9:$E$43,4,FALSE()),IF(Formular!$E$7=STG!$A$5,VLOOKUP(Formular!H28,Niederlandistik!$A$9:$E$26,4,FALSE()),IF(Formular!$E$7=STG!$A$6,VLOOKUP(Formular!H28,'Literatur und Medienpraxis'!$A$8:$E$15,4,FALSE()),IF(Formular!$E$7=STG!$A$7,VLOOKUP(Formular!H28,'Geschichtspraxis interkulturell'!$A$8:$E$20,4,FALSE()),IF(Formular!$E$7=STG!$A$8,VLOOKUP(Formular!H28,Geschichte!$A$8:$E$15,4,FALSE()),IF(Formular!$E$7=STG!$A$9,VLOOKUP(Formular!H28,'Germanistik Mediävistik'!$A$8:$E$17,4,FALSE()),IF(Formular!$E$7=STG!$A$10,VLOOKUP(Formular!H28,'German Literaturwissenschaft'!$A$8:$E$17,4,FALSE()),IF(Formular!$E$7=STG!$A$11,VLOOKUP(Formular!H28,'German Linguistik'!$A$8:$E$17,4,FALSE()),IF(Formular!$E$7=STG!$A$12,VLOOKUP(Formular!H28,'Französiche Sprache und Kultur'!$A$8:$E$22,4,FALSE()),IF(Formular!$E$7=STG!$A$13,VLOOKUP(Formular!H28,'Deutsch als Fremdsprache'!$A$8:$E$22,4,FALSE()),IF(Formular!$E$7=STG!$A$14,VLOOKUP(Formular!H28,'Christliche Studien'!$A$8:$E$18,4,FALSE()),IF(Formular!$E$7=STG!$A$15,VLOOKUP(Formular!H28,'Angl. Studies-English Ling.'!$A$9:$E$26,4,FALSE()),IF(Formular!$E$7=STG!$A$16,VLOOKUP(Formular!H28,'Angl. Studies-PCS'!$A$8:$E$22,4,FALSE()),IF(Formular!$E$7=STG!$A$17,VLOOKUP(Formular!H28,'Angl. Studies-AMS'!$A$8:$E$20,4,FALSE()),IF(Formular!$E$7=STG!$A$20,VLOOKUP(Formular!H28,'Anglophone Popular Culture'!$A$8:$E$22,4,FALSE()),IF(Formular!$E$7=STG!$A$18,VLOOKUP(Formular!H28,'Theorie des Sozialen-Philo'!$A$8:$E$25,4,FALSE()),IF(Formular!$E$7=STG!$A$19,VLOOKUP(Formular!H28,Kommunikationswissenschaft!$A$10:$E$42,4,FALSE()))))))))))))))))))),"")</f>
        <v/>
      </c>
      <c r="J28" s="19"/>
      <c r="K28" s="20" t="str">
        <f>IF(J28&gt;0,IF(Formular!$E$7=STG!$A$3,LEFT(TEXT(VLOOKUP(Formular!J28,'Spanische Sprache und Kultur'!$A$8:$E$22,3,FALSE()),0)&amp;"/"&amp;TEXT(VLOOKUP(Formular!J28,'Spanische Sprache und Kultur'!$A$8:$E$22,4,FALSE()),0),45),IF(Formular!$E$7=STG!$A$4,LEFT(TEXT(VLOOKUP(Formular!J28,Philosophie!$A$9:$E$43,3,FALSE()),0)&amp;"/"&amp;TEXT(VLOOKUP(Formular!J28,Philosophie!$A$9:$E$43,4,FALSE()),0),45),IF(Formular!$E$7=STG!$A$5,LEFT(TEXT(VLOOKUP(Formular!J28,Niederlandistik!$A$9:$E$26,3,FALSE()),0)&amp;"/"&amp;TEXT(VLOOKUP(Formular!J28,Niederlandistik!$A$9:$E$26,4,FALSE()),0),45),IF(Formular!$E$7=STG!$A$6,LEFT(TEXT(VLOOKUP(Formular!J28,'Literatur und Medienpraxis'!$A$8:$E$15,3,FALSE()),0)&amp;"/"&amp;TEXT(VLOOKUP(Formular!J28,'Literatur und Medienpraxis'!$A$8:$E$15,4,FALSE()),0),45),IF(Formular!$E$7=STG!$A$7,LEFT(TEXT(VLOOKUP(Formular!J28,'Geschichtspraxis interkulturell'!$A$8:$E$20,3,FALSE()),0)&amp;"/"&amp;TEXT(VLOOKUP(Formular!J28,'Geschichtspraxis interkulturell'!$A$8:$E$20,4,FALSE()),0),45),IF(Formular!$E$7=STG!$A$8,LEFT(TEXT(VLOOKUP(Formular!J28,Geschichte!$A$8:$E$15,3,FALSE()),0)&amp;"/"&amp;TEXT(VLOOKUP(Formular!J28,Geschichte!$A$8:$E$15,4,FALSE()),0),45),IF(Formular!$E$7=STG!$A$9,LEFT(TEXT(VLOOKUP(Formular!J28,'Germanistik Mediävistik'!$A$8:$E$17,3,FALSE()),0)&amp;"/"&amp;TEXT(VLOOKUP(Formular!J28,'Germanistik Mediävistik'!$A$8:$E$17,4,FALSE()),0),45),IF(Formular!$E$7=STG!$A$10,LEFT(TEXT(VLOOKUP(Formular!J28,'German Literaturwissenschaft'!$A$8:$E$17,3,FALSE()),0)&amp;"/"&amp;TEXT(VLOOKUP(Formular!J28,'German Literaturwissenschaft'!$A$8:$E$17,4,FALSE()),0),45),IF(Formular!$E$7=STG!$A$11,LEFT(TEXT(VLOOKUP(Formular!J28,'German Linguistik'!$A$8:$E$17,3,FALSE()),0)&amp;"/"&amp;TEXT(VLOOKUP(Formular!J28,'German Linguistik'!$A$8:$E$17,4,FALSE()),0),45),IF(Formular!$E$7=STG!$A$12,LEFT(TEXT(VLOOKUP(Formular!J28,'Französiche Sprache und Kultur'!$A$8:$E$22,3,FALSE()),0)&amp;"/"&amp;TEXT(VLOOKUP(Formular!J28,'Französiche Sprache und Kultur'!$A$8:$E$22,4,FALSE()),0),45),IF(Formular!$E$7=STG!$A$13,LEFT(TEXT(VLOOKUP(Formular!J28,'Deutsch als Fremdsprache'!$A$8:$E$22,3,FALSE()),0)&amp;"/"&amp;TEXT(VLOOKUP(Formular!J28,'Deutsch als Fremdsprache'!$A$8:$E$22,4,FALSE()),0),45),IF(Formular!$E$7=STG!$A$14,LEFT(TEXT(VLOOKUP(Formular!J28,'Christliche Studien'!$A$8:$E$18,3,FALSE()),0)&amp;"/"&amp;TEXT(VLOOKUP(Formular!J28,'Christliche Studien'!$A$8:$E$18,4,FALSE()),0),45),IF(Formular!$E$7=STG!$A$15,LEFT(TEXT(VLOOKUP(Formular!J28,'Angl. Studies-English Ling.'!$A$9:$E$26,3,FALSE()),0)&amp;"/"&amp;TEXT(VLOOKUP(Formular!J28,'Angl. Studies-English Ling.'!$A$9:$E$26,4,FALSE()),0),45),IF(Formular!$E$7=STG!$A$16,LEFT(TEXT(VLOOKUP(Formular!J28,'Angl. Studies-PCS'!$A$8:$E$22,3,FALSE()),0)&amp;"/"&amp;TEXT(VLOOKUP(Formular!J28,'Angl. Studies-PCS'!$A$8:$E$22,4,FALSE()),0),45),IF(Formular!$E$7=STG!$A$17,LEFT(TEXT(VLOOKUP(Formular!J28,'Angl. Studies-AMS'!$A$8:$E$20,3,FALSE()),0)&amp;"/"&amp;TEXT(VLOOKUP(Formular!J28,'Angl. Studies-AMS'!$A$8:$E$20,4,FALSE()),0),45),IF(Formular!$E$7=STG!$A$20,LEFT(TEXT(VLOOKUP(Formular!J28,'Anglophone Popular Culture'!$A$8:$E$22,3,FALSE()),0)&amp;"/"&amp;TEXT(VLOOKUP(Formular!J28,'Anglophone Popular Culture'!$A$8:$E$22,4,FALSE()),0),45),IF(Formular!$E$7=STG!$A$18,LEFT(TEXT(VLOOKUP(Formular!J28,'Theorie des Sozialen-Philo'!$A$8:$E$25,3,FALSE()),0)&amp;"/"&amp;TEXT(VLOOKUP(Formular!J28,'Theorie des Sozialen-Philo'!$A$8:$E$25,4,FALSE()),0),45),IF(Formular!$E$7=STG!$A$19,LEFT(TEXT(VLOOKUP(Formular!J28,Kommunikationswissenschaft!$A$10:$E$42,3,FALSE()),0)&amp;"/"&amp;TEXT(VLOOKUP(Formular!J28,Kommunikationswissenschaft!$A$10:$E$42,4,FALSE()),0),45))))))))))))))))))),"")</f>
        <v/>
      </c>
      <c r="L28" s="13"/>
      <c r="M28" s="24" t="str">
        <f>IF(OR(J28="",L28="A",L28="B",L28="C",L28="D"),"",IF(J28&gt;0,IF(Formular!$E$7=STG!$A$3,VLOOKUP(Formular!J28,'Spanische Sprache und Kultur'!$A$8:$E$22,5,FALSE()),IF(Formular!$E$7=STG!$A$4,VLOOKUP(Formular!J28,Philosophie!$A$9:$E$43,5,FALSE()),IF(Formular!$E$7=STG!$A$5,VLOOKUP(Formular!J28,Niederlandistik!$A$9:$E$26,5,FALSE()),IF(Formular!$E$7=STG!$A$6,VLOOKUP(Formular!J28,'Literatur und Medienpraxis'!$A$8:$E$15,5,FALSE()),IF(Formular!$E$7=STG!$A$7,VLOOKUP(Formular!J28,'Geschichtspraxis interkulturell'!$A$8:$E$20,5,FALSE()),IF(Formular!$E$7=STG!$A$8,VLOOKUP(Formular!J28,Geschichte!$A$8:$E$15,5,FALSE()),IF(Formular!$E$7=STG!$A$9,VLOOKUP(Formular!J28,'Germanistik Mediävistik'!$A$8:$E$17,5,FALSE()),IF(Formular!$E$7=STG!$A$10,VLOOKUP(Formular!J28,'German Literaturwissenschaft'!$A$8:$E$17,5,FALSE()),IF(Formular!$E$7=STG!$A$11,VLOOKUP(Formular!J28,'German Linguistik'!$A$8:$E$17,5,FALSE()),IF(Formular!$E$7=STG!$A$12,VLOOKUP(Formular!J28,'Französiche Sprache und Kultur'!$A$8:$E$22,5,FALSE()),IF(Formular!$E$7=STG!$A$13,VLOOKUP(Formular!J28,'Deutsch als Fremdsprache'!$A$8:$E$22,5,FALSE()),IF(Formular!$E$7=STG!$A$14,VLOOKUP(Formular!J28,'Christliche Studien'!$A$8:$E$18,5,FALSE()),IF(Formular!$E$7=STG!$A$15,VLOOKUP(Formular!J28,'Angl. Studies-English Ling.'!$A$9:$E$26,5,FALSE()),IF(Formular!$E$7=STG!$A$16,VLOOKUP(Formular!J28,'Angl. Studies-PCS'!$A$8:$E$22,5,FALSE()),IF(Formular!$E$7=STG!$A$17,VLOOKUP(Formular!J28,'Angl. Studies-AMS'!$A$8:$E$20,5,FALSE()),IF(Formular!$E$7=STG!$A$20,VLOOKUP(Formular!J28,'Anglophone Popular Culture'!$A$8:$E$22,5,FALSE()),IF(Formular!$E$7=STG!$A$18,VLOOKUP(Formular!J28,'Theorie des Sozialen-Philo'!$A$8:$E$25,5,FALSE()),IF(Formular!$E$7=STG!$A$19,VLOOKUP(Formular!J28,Kommunikationswissenschaft!$A$10:$E$42,5,FALSE()))))))))))))))))))),""))</f>
        <v/>
      </c>
      <c r="N28" s="22"/>
      <c r="O28" s="23"/>
    </row>
    <row r="29" spans="2:15" x14ac:dyDescent="0.25">
      <c r="B29" s="88"/>
      <c r="C29" s="88"/>
      <c r="D29" s="13"/>
      <c r="E29" s="14"/>
      <c r="F29" s="15"/>
      <c r="G29" s="16"/>
      <c r="H29" s="17"/>
      <c r="I29" s="18" t="str">
        <f>IF(H29&gt;0,IF(Formular!$E$7=STG!$A$3,VLOOKUP(Formular!H29,'Spanische Sprache und Kultur'!$A$8:$E$22,4,FALSE()),IF(Formular!$E$7=STG!$A$4,VLOOKUP(Formular!H29,Philosophie!$A$9:$E$43,4,FALSE()),IF(Formular!$E$7=STG!$A$5,VLOOKUP(Formular!H29,Niederlandistik!$A$9:$E$26,4,FALSE()),IF(Formular!$E$7=STG!$A$6,VLOOKUP(Formular!H29,'Literatur und Medienpraxis'!$A$8:$E$15,4,FALSE()),IF(Formular!$E$7=STG!$A$7,VLOOKUP(Formular!H29,'Geschichtspraxis interkulturell'!$A$8:$E$20,4,FALSE()),IF(Formular!$E$7=STG!$A$8,VLOOKUP(Formular!H29,Geschichte!$A$8:$E$15,4,FALSE()),IF(Formular!$E$7=STG!$A$9,VLOOKUP(Formular!H29,'Germanistik Mediävistik'!$A$8:$E$17,4,FALSE()),IF(Formular!$E$7=STG!$A$10,VLOOKUP(Formular!H29,'German Literaturwissenschaft'!$A$8:$E$17,4,FALSE()),IF(Formular!$E$7=STG!$A$11,VLOOKUP(Formular!H29,'German Linguistik'!$A$8:$E$17,4,FALSE()),IF(Formular!$E$7=STG!$A$12,VLOOKUP(Formular!H29,'Französiche Sprache und Kultur'!$A$8:$E$22,4,FALSE()),IF(Formular!$E$7=STG!$A$13,VLOOKUP(Formular!H29,'Deutsch als Fremdsprache'!$A$8:$E$22,4,FALSE()),IF(Formular!$E$7=STG!$A$14,VLOOKUP(Formular!H29,'Christliche Studien'!$A$8:$E$18,4,FALSE()),IF(Formular!$E$7=STG!$A$15,VLOOKUP(Formular!H29,'Angl. Studies-English Ling.'!$A$9:$E$26,4,FALSE()),IF(Formular!$E$7=STG!$A$16,VLOOKUP(Formular!H29,'Angl. Studies-PCS'!$A$8:$E$22,4,FALSE()),IF(Formular!$E$7=STG!$A$17,VLOOKUP(Formular!H29,'Angl. Studies-AMS'!$A$8:$E$20,4,FALSE()),IF(Formular!$E$7=STG!$A$20,VLOOKUP(Formular!H29,'Anglophone Popular Culture'!$A$8:$E$22,4,FALSE()),IF(Formular!$E$7=STG!$A$18,VLOOKUP(Formular!H29,'Theorie des Sozialen-Philo'!$A$8:$E$25,4,FALSE()),IF(Formular!$E$7=STG!$A$19,VLOOKUP(Formular!H29,Kommunikationswissenschaft!$A$10:$E$42,4,FALSE()))))))))))))))))))),"")</f>
        <v/>
      </c>
      <c r="J29" s="19"/>
      <c r="K29" s="20" t="str">
        <f>IF(J29&gt;0,IF(Formular!$E$7=STG!$A$3,LEFT(TEXT(VLOOKUP(Formular!J29,'Spanische Sprache und Kultur'!$A$8:$E$22,3,FALSE()),0)&amp;"/"&amp;TEXT(VLOOKUP(Formular!J29,'Spanische Sprache und Kultur'!$A$8:$E$22,4,FALSE()),0),45),IF(Formular!$E$7=STG!$A$4,LEFT(TEXT(VLOOKUP(Formular!J29,Philosophie!$A$9:$E$43,3,FALSE()),0)&amp;"/"&amp;TEXT(VLOOKUP(Formular!J29,Philosophie!$A$9:$E$43,4,FALSE()),0),45),IF(Formular!$E$7=STG!$A$5,LEFT(TEXT(VLOOKUP(Formular!J29,Niederlandistik!$A$9:$E$26,3,FALSE()),0)&amp;"/"&amp;TEXT(VLOOKUP(Formular!J29,Niederlandistik!$A$9:$E$26,4,FALSE()),0),45),IF(Formular!$E$7=STG!$A$6,LEFT(TEXT(VLOOKUP(Formular!J29,'Literatur und Medienpraxis'!$A$8:$E$15,3,FALSE()),0)&amp;"/"&amp;TEXT(VLOOKUP(Formular!J29,'Literatur und Medienpraxis'!$A$8:$E$15,4,FALSE()),0),45),IF(Formular!$E$7=STG!$A$7,LEFT(TEXT(VLOOKUP(Formular!J29,'Geschichtspraxis interkulturell'!$A$8:$E$20,3,FALSE()),0)&amp;"/"&amp;TEXT(VLOOKUP(Formular!J29,'Geschichtspraxis interkulturell'!$A$8:$E$20,4,FALSE()),0),45),IF(Formular!$E$7=STG!$A$8,LEFT(TEXT(VLOOKUP(Formular!J29,Geschichte!$A$8:$E$15,3,FALSE()),0)&amp;"/"&amp;TEXT(VLOOKUP(Formular!J29,Geschichte!$A$8:$E$15,4,FALSE()),0),45),IF(Formular!$E$7=STG!$A$9,LEFT(TEXT(VLOOKUP(Formular!J29,'Germanistik Mediävistik'!$A$8:$E$17,3,FALSE()),0)&amp;"/"&amp;TEXT(VLOOKUP(Formular!J29,'Germanistik Mediävistik'!$A$8:$E$17,4,FALSE()),0),45),IF(Formular!$E$7=STG!$A$10,LEFT(TEXT(VLOOKUP(Formular!J29,'German Literaturwissenschaft'!$A$8:$E$17,3,FALSE()),0)&amp;"/"&amp;TEXT(VLOOKUP(Formular!J29,'German Literaturwissenschaft'!$A$8:$E$17,4,FALSE()),0),45),IF(Formular!$E$7=STG!$A$11,LEFT(TEXT(VLOOKUP(Formular!J29,'German Linguistik'!$A$8:$E$17,3,FALSE()),0)&amp;"/"&amp;TEXT(VLOOKUP(Formular!J29,'German Linguistik'!$A$8:$E$17,4,FALSE()),0),45),IF(Formular!$E$7=STG!$A$12,LEFT(TEXT(VLOOKUP(Formular!J29,'Französiche Sprache und Kultur'!$A$8:$E$22,3,FALSE()),0)&amp;"/"&amp;TEXT(VLOOKUP(Formular!J29,'Französiche Sprache und Kultur'!$A$8:$E$22,4,FALSE()),0),45),IF(Formular!$E$7=STG!$A$13,LEFT(TEXT(VLOOKUP(Formular!J29,'Deutsch als Fremdsprache'!$A$8:$E$22,3,FALSE()),0)&amp;"/"&amp;TEXT(VLOOKUP(Formular!J29,'Deutsch als Fremdsprache'!$A$8:$E$22,4,FALSE()),0),45),IF(Formular!$E$7=STG!$A$14,LEFT(TEXT(VLOOKUP(Formular!J29,'Christliche Studien'!$A$8:$E$18,3,FALSE()),0)&amp;"/"&amp;TEXT(VLOOKUP(Formular!J29,'Christliche Studien'!$A$8:$E$18,4,FALSE()),0),45),IF(Formular!$E$7=STG!$A$15,LEFT(TEXT(VLOOKUP(Formular!J29,'Angl. Studies-English Ling.'!$A$9:$E$26,3,FALSE()),0)&amp;"/"&amp;TEXT(VLOOKUP(Formular!J29,'Angl. Studies-English Ling.'!$A$9:$E$26,4,FALSE()),0),45),IF(Formular!$E$7=STG!$A$16,LEFT(TEXT(VLOOKUP(Formular!J29,'Angl. Studies-PCS'!$A$8:$E$22,3,FALSE()),0)&amp;"/"&amp;TEXT(VLOOKUP(Formular!J29,'Angl. Studies-PCS'!$A$8:$E$22,4,FALSE()),0),45),IF(Formular!$E$7=STG!$A$17,LEFT(TEXT(VLOOKUP(Formular!J29,'Angl. Studies-AMS'!$A$8:$E$20,3,FALSE()),0)&amp;"/"&amp;TEXT(VLOOKUP(Formular!J29,'Angl. Studies-AMS'!$A$8:$E$20,4,FALSE()),0),45),IF(Formular!$E$7=STG!$A$20,LEFT(TEXT(VLOOKUP(Formular!J29,'Anglophone Popular Culture'!$A$8:$E$22,3,FALSE()),0)&amp;"/"&amp;TEXT(VLOOKUP(Formular!J29,'Anglophone Popular Culture'!$A$8:$E$22,4,FALSE()),0),45),IF(Formular!$E$7=STG!$A$18,LEFT(TEXT(VLOOKUP(Formular!J29,'Theorie des Sozialen-Philo'!$A$8:$E$25,3,FALSE()),0)&amp;"/"&amp;TEXT(VLOOKUP(Formular!J29,'Theorie des Sozialen-Philo'!$A$8:$E$25,4,FALSE()),0),45),IF(Formular!$E$7=STG!$A$19,LEFT(TEXT(VLOOKUP(Formular!J29,Kommunikationswissenschaft!$A$10:$E$42,3,FALSE()),0)&amp;"/"&amp;TEXT(VLOOKUP(Formular!J29,Kommunikationswissenschaft!$A$10:$E$42,4,FALSE()),0),45))))))))))))))))))),"")</f>
        <v/>
      </c>
      <c r="L29" s="13"/>
      <c r="M29" s="24" t="str">
        <f>IF(OR(J29="",L29="A",L29="B",L29="C",L29="D"),"",IF(J29&gt;0,IF(Formular!$E$7=STG!$A$3,VLOOKUP(Formular!J29,'Spanische Sprache und Kultur'!$A$8:$E$22,5,FALSE()),IF(Formular!$E$7=STG!$A$4,VLOOKUP(Formular!J29,Philosophie!$A$9:$E$43,5,FALSE()),IF(Formular!$E$7=STG!$A$5,VLOOKUP(Formular!J29,Niederlandistik!$A$9:$E$26,5,FALSE()),IF(Formular!$E$7=STG!$A$6,VLOOKUP(Formular!J29,'Literatur und Medienpraxis'!$A$8:$E$15,5,FALSE()),IF(Formular!$E$7=STG!$A$7,VLOOKUP(Formular!J29,'Geschichtspraxis interkulturell'!$A$8:$E$20,5,FALSE()),IF(Formular!$E$7=STG!$A$8,VLOOKUP(Formular!J29,Geschichte!$A$8:$E$15,5,FALSE()),IF(Formular!$E$7=STG!$A$9,VLOOKUP(Formular!J29,'Germanistik Mediävistik'!$A$8:$E$17,5,FALSE()),IF(Formular!$E$7=STG!$A$10,VLOOKUP(Formular!J29,'German Literaturwissenschaft'!$A$8:$E$17,5,FALSE()),IF(Formular!$E$7=STG!$A$11,VLOOKUP(Formular!J29,'German Linguistik'!$A$8:$E$17,5,FALSE()),IF(Formular!$E$7=STG!$A$12,VLOOKUP(Formular!J29,'Französiche Sprache und Kultur'!$A$8:$E$22,5,FALSE()),IF(Formular!$E$7=STG!$A$13,VLOOKUP(Formular!J29,'Deutsch als Fremdsprache'!$A$8:$E$22,5,FALSE()),IF(Formular!$E$7=STG!$A$14,VLOOKUP(Formular!J29,'Christliche Studien'!$A$8:$E$18,5,FALSE()),IF(Formular!$E$7=STG!$A$15,VLOOKUP(Formular!J29,'Angl. Studies-English Ling.'!$A$9:$E$26,5,FALSE()),IF(Formular!$E$7=STG!$A$16,VLOOKUP(Formular!J29,'Angl. Studies-PCS'!$A$8:$E$22,5,FALSE()),IF(Formular!$E$7=STG!$A$17,VLOOKUP(Formular!J29,'Angl. Studies-AMS'!$A$8:$E$20,5,FALSE()),IF(Formular!$E$7=STG!$A$20,VLOOKUP(Formular!J29,'Anglophone Popular Culture'!$A$8:$E$22,5,FALSE()),IF(Formular!$E$7=STG!$A$18,VLOOKUP(Formular!J29,'Theorie des Sozialen-Philo'!$A$8:$E$25,5,FALSE()),IF(Formular!$E$7=STG!$A$19,VLOOKUP(Formular!J29,Kommunikationswissenschaft!$A$10:$E$42,5,FALSE()))))))))))))))))))),""))</f>
        <v/>
      </c>
      <c r="N29" s="22"/>
      <c r="O29" s="23"/>
    </row>
    <row r="30" spans="2:15" x14ac:dyDescent="0.25">
      <c r="B30" s="88"/>
      <c r="C30" s="88"/>
      <c r="D30" s="13"/>
      <c r="E30" s="14"/>
      <c r="F30" s="15"/>
      <c r="G30" s="16"/>
      <c r="H30" s="17"/>
      <c r="I30" s="18" t="str">
        <f>IF(H30&gt;0,IF(Formular!$E$7=STG!$A$3,VLOOKUP(Formular!H30,'Spanische Sprache und Kultur'!$A$8:$E$22,4,FALSE()),IF(Formular!$E$7=STG!$A$4,VLOOKUP(Formular!H30,Philosophie!$A$9:$E$43,4,FALSE()),IF(Formular!$E$7=STG!$A$5,VLOOKUP(Formular!H30,Niederlandistik!$A$9:$E$26,4,FALSE()),IF(Formular!$E$7=STG!$A$6,VLOOKUP(Formular!H30,'Literatur und Medienpraxis'!$A$8:$E$15,4,FALSE()),IF(Formular!$E$7=STG!$A$7,VLOOKUP(Formular!H30,'Geschichtspraxis interkulturell'!$A$8:$E$20,4,FALSE()),IF(Formular!$E$7=STG!$A$8,VLOOKUP(Formular!H30,Geschichte!$A$8:$E$15,4,FALSE()),IF(Formular!$E$7=STG!$A$9,VLOOKUP(Formular!H30,'Germanistik Mediävistik'!$A$8:$E$17,4,FALSE()),IF(Formular!$E$7=STG!$A$10,VLOOKUP(Formular!H30,'German Literaturwissenschaft'!$A$8:$E$17,4,FALSE()),IF(Formular!$E$7=STG!$A$11,VLOOKUP(Formular!H30,'German Linguistik'!$A$8:$E$17,4,FALSE()),IF(Formular!$E$7=STG!$A$12,VLOOKUP(Formular!H30,'Französiche Sprache und Kultur'!$A$8:$E$22,4,FALSE()),IF(Formular!$E$7=STG!$A$13,VLOOKUP(Formular!H30,'Deutsch als Fremdsprache'!$A$8:$E$22,4,FALSE()),IF(Formular!$E$7=STG!$A$14,VLOOKUP(Formular!H30,'Christliche Studien'!$A$8:$E$18,4,FALSE()),IF(Formular!$E$7=STG!$A$15,VLOOKUP(Formular!H30,'Angl. Studies-English Ling.'!$A$9:$E$26,4,FALSE()),IF(Formular!$E$7=STG!$A$16,VLOOKUP(Formular!H30,'Angl. Studies-PCS'!$A$8:$E$22,4,FALSE()),IF(Formular!$E$7=STG!$A$17,VLOOKUP(Formular!H30,'Angl. Studies-AMS'!$A$8:$E$20,4,FALSE()),IF(Formular!$E$7=STG!$A$20,VLOOKUP(Formular!H30,'Anglophone Popular Culture'!$A$8:$E$22,4,FALSE()),IF(Formular!$E$7=STG!$A$18,VLOOKUP(Formular!H30,'Theorie des Sozialen-Philo'!$A$8:$E$25,4,FALSE()),IF(Formular!$E$7=STG!$A$19,VLOOKUP(Formular!H30,Kommunikationswissenschaft!$A$10:$E$42,4,FALSE()))))))))))))))))))),"")</f>
        <v/>
      </c>
      <c r="J30" s="19"/>
      <c r="K30" s="20" t="str">
        <f>IF(J30&gt;0,IF(Formular!$E$7=STG!$A$3,LEFT(TEXT(VLOOKUP(Formular!J30,'Spanische Sprache und Kultur'!$A$8:$E$22,3,FALSE()),0)&amp;"/"&amp;TEXT(VLOOKUP(Formular!J30,'Spanische Sprache und Kultur'!$A$8:$E$22,4,FALSE()),0),45),IF(Formular!$E$7=STG!$A$4,LEFT(TEXT(VLOOKUP(Formular!J30,Philosophie!$A$9:$E$43,3,FALSE()),0)&amp;"/"&amp;TEXT(VLOOKUP(Formular!J30,Philosophie!$A$9:$E$43,4,FALSE()),0),45),IF(Formular!$E$7=STG!$A$5,LEFT(TEXT(VLOOKUP(Formular!J30,Niederlandistik!$A$9:$E$26,3,FALSE()),0)&amp;"/"&amp;TEXT(VLOOKUP(Formular!J30,Niederlandistik!$A$9:$E$26,4,FALSE()),0),45),IF(Formular!$E$7=STG!$A$6,LEFT(TEXT(VLOOKUP(Formular!J30,'Literatur und Medienpraxis'!$A$8:$E$15,3,FALSE()),0)&amp;"/"&amp;TEXT(VLOOKUP(Formular!J30,'Literatur und Medienpraxis'!$A$8:$E$15,4,FALSE()),0),45),IF(Formular!$E$7=STG!$A$7,LEFT(TEXT(VLOOKUP(Formular!J30,'Geschichtspraxis interkulturell'!$A$8:$E$20,3,FALSE()),0)&amp;"/"&amp;TEXT(VLOOKUP(Formular!J30,'Geschichtspraxis interkulturell'!$A$8:$E$20,4,FALSE()),0),45),IF(Formular!$E$7=STG!$A$8,LEFT(TEXT(VLOOKUP(Formular!J30,Geschichte!$A$8:$E$15,3,FALSE()),0)&amp;"/"&amp;TEXT(VLOOKUP(Formular!J30,Geschichte!$A$8:$E$15,4,FALSE()),0),45),IF(Formular!$E$7=STG!$A$9,LEFT(TEXT(VLOOKUP(Formular!J30,'Germanistik Mediävistik'!$A$8:$E$17,3,FALSE()),0)&amp;"/"&amp;TEXT(VLOOKUP(Formular!J30,'Germanistik Mediävistik'!$A$8:$E$17,4,FALSE()),0),45),IF(Formular!$E$7=STG!$A$10,LEFT(TEXT(VLOOKUP(Formular!J30,'German Literaturwissenschaft'!$A$8:$E$17,3,FALSE()),0)&amp;"/"&amp;TEXT(VLOOKUP(Formular!J30,'German Literaturwissenschaft'!$A$8:$E$17,4,FALSE()),0),45),IF(Formular!$E$7=STG!$A$11,LEFT(TEXT(VLOOKUP(Formular!J30,'German Linguistik'!$A$8:$E$17,3,FALSE()),0)&amp;"/"&amp;TEXT(VLOOKUP(Formular!J30,'German Linguistik'!$A$8:$E$17,4,FALSE()),0),45),IF(Formular!$E$7=STG!$A$12,LEFT(TEXT(VLOOKUP(Formular!J30,'Französiche Sprache und Kultur'!$A$8:$E$22,3,FALSE()),0)&amp;"/"&amp;TEXT(VLOOKUP(Formular!J30,'Französiche Sprache und Kultur'!$A$8:$E$22,4,FALSE()),0),45),IF(Formular!$E$7=STG!$A$13,LEFT(TEXT(VLOOKUP(Formular!J30,'Deutsch als Fremdsprache'!$A$8:$E$22,3,FALSE()),0)&amp;"/"&amp;TEXT(VLOOKUP(Formular!J30,'Deutsch als Fremdsprache'!$A$8:$E$22,4,FALSE()),0),45),IF(Formular!$E$7=STG!$A$14,LEFT(TEXT(VLOOKUP(Formular!J30,'Christliche Studien'!$A$8:$E$18,3,FALSE()),0)&amp;"/"&amp;TEXT(VLOOKUP(Formular!J30,'Christliche Studien'!$A$8:$E$18,4,FALSE()),0),45),IF(Formular!$E$7=STG!$A$15,LEFT(TEXT(VLOOKUP(Formular!J30,'Angl. Studies-English Ling.'!$A$9:$E$26,3,FALSE()),0)&amp;"/"&amp;TEXT(VLOOKUP(Formular!J30,'Angl. Studies-English Ling.'!$A$9:$E$26,4,FALSE()),0),45),IF(Formular!$E$7=STG!$A$16,LEFT(TEXT(VLOOKUP(Formular!J30,'Angl. Studies-PCS'!$A$8:$E$22,3,FALSE()),0)&amp;"/"&amp;TEXT(VLOOKUP(Formular!J30,'Angl. Studies-PCS'!$A$8:$E$22,4,FALSE()),0),45),IF(Formular!$E$7=STG!$A$17,LEFT(TEXT(VLOOKUP(Formular!J30,'Angl. Studies-AMS'!$A$8:$E$20,3,FALSE()),0)&amp;"/"&amp;TEXT(VLOOKUP(Formular!J30,'Angl. Studies-AMS'!$A$8:$E$20,4,FALSE()),0),45),IF(Formular!$E$7=STG!$A$20,LEFT(TEXT(VLOOKUP(Formular!J30,'Anglophone Popular Culture'!$A$8:$E$22,3,FALSE()),0)&amp;"/"&amp;TEXT(VLOOKUP(Formular!J30,'Anglophone Popular Culture'!$A$8:$E$22,4,FALSE()),0),45),IF(Formular!$E$7=STG!$A$18,LEFT(TEXT(VLOOKUP(Formular!J30,'Theorie des Sozialen-Philo'!$A$8:$E$25,3,FALSE()),0)&amp;"/"&amp;TEXT(VLOOKUP(Formular!J30,'Theorie des Sozialen-Philo'!$A$8:$E$25,4,FALSE()),0),45),IF(Formular!$E$7=STG!$A$19,LEFT(TEXT(VLOOKUP(Formular!J30,Kommunikationswissenschaft!$A$10:$E$42,3,FALSE()),0)&amp;"/"&amp;TEXT(VLOOKUP(Formular!J30,Kommunikationswissenschaft!$A$10:$E$42,4,FALSE()),0),45))))))))))))))))))),"")</f>
        <v/>
      </c>
      <c r="L30" s="13"/>
      <c r="M30" s="24" t="str">
        <f>IF(OR(J30="",L30="A",L30="B",L30="C",L30="D"),"",IF(J30&gt;0,IF(Formular!$E$7=STG!$A$3,VLOOKUP(Formular!J30,'Spanische Sprache und Kultur'!$A$8:$E$22,5,FALSE()),IF(Formular!$E$7=STG!$A$4,VLOOKUP(Formular!J30,Philosophie!$A$9:$E$43,5,FALSE()),IF(Formular!$E$7=STG!$A$5,VLOOKUP(Formular!J30,Niederlandistik!$A$9:$E$26,5,FALSE()),IF(Formular!$E$7=STG!$A$6,VLOOKUP(Formular!J30,'Literatur und Medienpraxis'!$A$8:$E$15,5,FALSE()),IF(Formular!$E$7=STG!$A$7,VLOOKUP(Formular!J30,'Geschichtspraxis interkulturell'!$A$8:$E$20,5,FALSE()),IF(Formular!$E$7=STG!$A$8,VLOOKUP(Formular!J30,Geschichte!$A$8:$E$15,5,FALSE()),IF(Formular!$E$7=STG!$A$9,VLOOKUP(Formular!J30,'Germanistik Mediävistik'!$A$8:$E$17,5,FALSE()),IF(Formular!$E$7=STG!$A$10,VLOOKUP(Formular!J30,'German Literaturwissenschaft'!$A$8:$E$17,5,FALSE()),IF(Formular!$E$7=STG!$A$11,VLOOKUP(Formular!J30,'German Linguistik'!$A$8:$E$17,5,FALSE()),IF(Formular!$E$7=STG!$A$12,VLOOKUP(Formular!J30,'Französiche Sprache und Kultur'!$A$8:$E$22,5,FALSE()),IF(Formular!$E$7=STG!$A$13,VLOOKUP(Formular!J30,'Deutsch als Fremdsprache'!$A$8:$E$22,5,FALSE()),IF(Formular!$E$7=STG!$A$14,VLOOKUP(Formular!J30,'Christliche Studien'!$A$8:$E$18,5,FALSE()),IF(Formular!$E$7=STG!$A$15,VLOOKUP(Formular!J30,'Angl. Studies-English Ling.'!$A$9:$E$26,5,FALSE()),IF(Formular!$E$7=STG!$A$16,VLOOKUP(Formular!J30,'Angl. Studies-PCS'!$A$8:$E$22,5,FALSE()),IF(Formular!$E$7=STG!$A$17,VLOOKUP(Formular!J30,'Angl. Studies-AMS'!$A$8:$E$20,5,FALSE()),IF(Formular!$E$7=STG!$A$20,VLOOKUP(Formular!J30,'Anglophone Popular Culture'!$A$8:$E$22,5,FALSE()),IF(Formular!$E$7=STG!$A$18,VLOOKUP(Formular!J30,'Theorie des Sozialen-Philo'!$A$8:$E$25,5,FALSE()),IF(Formular!$E$7=STG!$A$19,VLOOKUP(Formular!J30,Kommunikationswissenschaft!$A$10:$E$42,5,FALSE()))))))))))))))))))),""))</f>
        <v/>
      </c>
      <c r="N30" s="22"/>
      <c r="O30" s="23"/>
    </row>
    <row r="31" spans="2:15" x14ac:dyDescent="0.25">
      <c r="B31" s="88"/>
      <c r="C31" s="88"/>
      <c r="D31" s="13"/>
      <c r="E31" s="14"/>
      <c r="F31" s="15"/>
      <c r="G31" s="16"/>
      <c r="H31" s="17"/>
      <c r="I31" s="18" t="str">
        <f>IF(H31&gt;0,IF(Formular!$E$7=STG!$A$3,VLOOKUP(Formular!H31,'Spanische Sprache und Kultur'!$A$8:$E$22,4,FALSE()),IF(Formular!$E$7=STG!$A$4,VLOOKUP(Formular!H31,Philosophie!$A$9:$E$43,4,FALSE()),IF(Formular!$E$7=STG!$A$5,VLOOKUP(Formular!H31,Niederlandistik!$A$9:$E$26,4,FALSE()),IF(Formular!$E$7=STG!$A$6,VLOOKUP(Formular!H31,'Literatur und Medienpraxis'!$A$8:$E$15,4,FALSE()),IF(Formular!$E$7=STG!$A$7,VLOOKUP(Formular!H31,'Geschichtspraxis interkulturell'!$A$8:$E$20,4,FALSE()),IF(Formular!$E$7=STG!$A$8,VLOOKUP(Formular!H31,Geschichte!$A$8:$E$15,4,FALSE()),IF(Formular!$E$7=STG!$A$9,VLOOKUP(Formular!H31,'Germanistik Mediävistik'!$A$8:$E$17,4,FALSE()),IF(Formular!$E$7=STG!$A$10,VLOOKUP(Formular!H31,'German Literaturwissenschaft'!$A$8:$E$17,4,FALSE()),IF(Formular!$E$7=STG!$A$11,VLOOKUP(Formular!H31,'German Linguistik'!$A$8:$E$17,4,FALSE()),IF(Formular!$E$7=STG!$A$12,VLOOKUP(Formular!H31,'Französiche Sprache und Kultur'!$A$8:$E$22,4,FALSE()),IF(Formular!$E$7=STG!$A$13,VLOOKUP(Formular!H31,'Deutsch als Fremdsprache'!$A$8:$E$22,4,FALSE()),IF(Formular!$E$7=STG!$A$14,VLOOKUP(Formular!H31,'Christliche Studien'!$A$8:$E$18,4,FALSE()),IF(Formular!$E$7=STG!$A$15,VLOOKUP(Formular!H31,'Angl. Studies-English Ling.'!$A$9:$E$26,4,FALSE()),IF(Formular!$E$7=STG!$A$16,VLOOKUP(Formular!H31,'Angl. Studies-PCS'!$A$8:$E$22,4,FALSE()),IF(Formular!$E$7=STG!$A$17,VLOOKUP(Formular!H31,'Angl. Studies-AMS'!$A$8:$E$20,4,FALSE()),IF(Formular!$E$7=STG!$A$20,VLOOKUP(Formular!H31,'Anglophone Popular Culture'!$A$8:$E$22,4,FALSE()),IF(Formular!$E$7=STG!$A$18,VLOOKUP(Formular!H31,'Theorie des Sozialen-Philo'!$A$8:$E$25,4,FALSE()),IF(Formular!$E$7=STG!$A$19,VLOOKUP(Formular!H31,Kommunikationswissenschaft!$A$10:$E$42,4,FALSE()))))))))))))))))))),"")</f>
        <v/>
      </c>
      <c r="J31" s="19"/>
      <c r="K31" s="20" t="str">
        <f>IF(J31&gt;0,IF(Formular!$E$7=STG!$A$3,LEFT(TEXT(VLOOKUP(Formular!J31,'Spanische Sprache und Kultur'!$A$8:$E$22,3,FALSE()),0)&amp;"/"&amp;TEXT(VLOOKUP(Formular!J31,'Spanische Sprache und Kultur'!$A$8:$E$22,4,FALSE()),0),45),IF(Formular!$E$7=STG!$A$4,LEFT(TEXT(VLOOKUP(Formular!J31,Philosophie!$A$9:$E$43,3,FALSE()),0)&amp;"/"&amp;TEXT(VLOOKUP(Formular!J31,Philosophie!$A$9:$E$43,4,FALSE()),0),45),IF(Formular!$E$7=STG!$A$5,LEFT(TEXT(VLOOKUP(Formular!J31,Niederlandistik!$A$9:$E$26,3,FALSE()),0)&amp;"/"&amp;TEXT(VLOOKUP(Formular!J31,Niederlandistik!$A$9:$E$26,4,FALSE()),0),45),IF(Formular!$E$7=STG!$A$6,LEFT(TEXT(VLOOKUP(Formular!J31,'Literatur und Medienpraxis'!$A$8:$E$15,3,FALSE()),0)&amp;"/"&amp;TEXT(VLOOKUP(Formular!J31,'Literatur und Medienpraxis'!$A$8:$E$15,4,FALSE()),0),45),IF(Formular!$E$7=STG!$A$7,LEFT(TEXT(VLOOKUP(Formular!J31,'Geschichtspraxis interkulturell'!$A$8:$E$20,3,FALSE()),0)&amp;"/"&amp;TEXT(VLOOKUP(Formular!J31,'Geschichtspraxis interkulturell'!$A$8:$E$20,4,FALSE()),0),45),IF(Formular!$E$7=STG!$A$8,LEFT(TEXT(VLOOKUP(Formular!J31,Geschichte!$A$8:$E$15,3,FALSE()),0)&amp;"/"&amp;TEXT(VLOOKUP(Formular!J31,Geschichte!$A$8:$E$15,4,FALSE()),0),45),IF(Formular!$E$7=STG!$A$9,LEFT(TEXT(VLOOKUP(Formular!J31,'Germanistik Mediävistik'!$A$8:$E$17,3,FALSE()),0)&amp;"/"&amp;TEXT(VLOOKUP(Formular!J31,'Germanistik Mediävistik'!$A$8:$E$17,4,FALSE()),0),45),IF(Formular!$E$7=STG!$A$10,LEFT(TEXT(VLOOKUP(Formular!J31,'German Literaturwissenschaft'!$A$8:$E$17,3,FALSE()),0)&amp;"/"&amp;TEXT(VLOOKUP(Formular!J31,'German Literaturwissenschaft'!$A$8:$E$17,4,FALSE()),0),45),IF(Formular!$E$7=STG!$A$11,LEFT(TEXT(VLOOKUP(Formular!J31,'German Linguistik'!$A$8:$E$17,3,FALSE()),0)&amp;"/"&amp;TEXT(VLOOKUP(Formular!J31,'German Linguistik'!$A$8:$E$17,4,FALSE()),0),45),IF(Formular!$E$7=STG!$A$12,LEFT(TEXT(VLOOKUP(Formular!J31,'Französiche Sprache und Kultur'!$A$8:$E$22,3,FALSE()),0)&amp;"/"&amp;TEXT(VLOOKUP(Formular!J31,'Französiche Sprache und Kultur'!$A$8:$E$22,4,FALSE()),0),45),IF(Formular!$E$7=STG!$A$13,LEFT(TEXT(VLOOKUP(Formular!J31,'Deutsch als Fremdsprache'!$A$8:$E$22,3,FALSE()),0)&amp;"/"&amp;TEXT(VLOOKUP(Formular!J31,'Deutsch als Fremdsprache'!$A$8:$E$22,4,FALSE()),0),45),IF(Formular!$E$7=STG!$A$14,LEFT(TEXT(VLOOKUP(Formular!J31,'Christliche Studien'!$A$8:$E$18,3,FALSE()),0)&amp;"/"&amp;TEXT(VLOOKUP(Formular!J31,'Christliche Studien'!$A$8:$E$18,4,FALSE()),0),45),IF(Formular!$E$7=STG!$A$15,LEFT(TEXT(VLOOKUP(Formular!J31,'Angl. Studies-English Ling.'!$A$9:$E$26,3,FALSE()),0)&amp;"/"&amp;TEXT(VLOOKUP(Formular!J31,'Angl. Studies-English Ling.'!$A$9:$E$26,4,FALSE()),0),45),IF(Formular!$E$7=STG!$A$16,LEFT(TEXT(VLOOKUP(Formular!J31,'Angl. Studies-PCS'!$A$8:$E$22,3,FALSE()),0)&amp;"/"&amp;TEXT(VLOOKUP(Formular!J31,'Angl. Studies-PCS'!$A$8:$E$22,4,FALSE()),0),45),IF(Formular!$E$7=STG!$A$17,LEFT(TEXT(VLOOKUP(Formular!J31,'Angl. Studies-AMS'!$A$8:$E$20,3,FALSE()),0)&amp;"/"&amp;TEXT(VLOOKUP(Formular!J31,'Angl. Studies-AMS'!$A$8:$E$20,4,FALSE()),0),45),IF(Formular!$E$7=STG!$A$20,LEFT(TEXT(VLOOKUP(Formular!J31,'Anglophone Popular Culture'!$A$8:$E$22,3,FALSE()),0)&amp;"/"&amp;TEXT(VLOOKUP(Formular!J31,'Anglophone Popular Culture'!$A$8:$E$22,4,FALSE()),0),45),IF(Formular!$E$7=STG!$A$18,LEFT(TEXT(VLOOKUP(Formular!J31,'Theorie des Sozialen-Philo'!$A$8:$E$25,3,FALSE()),0)&amp;"/"&amp;TEXT(VLOOKUP(Formular!J31,'Theorie des Sozialen-Philo'!$A$8:$E$25,4,FALSE()),0),45),IF(Formular!$E$7=STG!$A$19,LEFT(TEXT(VLOOKUP(Formular!J31,Kommunikationswissenschaft!$A$10:$E$42,3,FALSE()),0)&amp;"/"&amp;TEXT(VLOOKUP(Formular!J31,Kommunikationswissenschaft!$A$10:$E$42,4,FALSE()),0),45))))))))))))))))))),"")</f>
        <v/>
      </c>
      <c r="L31" s="13"/>
      <c r="M31" s="24" t="str">
        <f>IF(OR(J31="",L31="A",L31="B",L31="C",L31="D"),"",IF(J31&gt;0,IF(Formular!$E$7=STG!$A$3,VLOOKUP(Formular!J31,'Spanische Sprache und Kultur'!$A$8:$E$22,5,FALSE()),IF(Formular!$E$7=STG!$A$4,VLOOKUP(Formular!J31,Philosophie!$A$9:$E$43,5,FALSE()),IF(Formular!$E$7=STG!$A$5,VLOOKUP(Formular!J31,Niederlandistik!$A$9:$E$26,5,FALSE()),IF(Formular!$E$7=STG!$A$6,VLOOKUP(Formular!J31,'Literatur und Medienpraxis'!$A$8:$E$15,5,FALSE()),IF(Formular!$E$7=STG!$A$7,VLOOKUP(Formular!J31,'Geschichtspraxis interkulturell'!$A$8:$E$20,5,FALSE()),IF(Formular!$E$7=STG!$A$8,VLOOKUP(Formular!J31,Geschichte!$A$8:$E$15,5,FALSE()),IF(Formular!$E$7=STG!$A$9,VLOOKUP(Formular!J31,'Germanistik Mediävistik'!$A$8:$E$17,5,FALSE()),IF(Formular!$E$7=STG!$A$10,VLOOKUP(Formular!J31,'German Literaturwissenschaft'!$A$8:$E$17,5,FALSE()),IF(Formular!$E$7=STG!$A$11,VLOOKUP(Formular!J31,'German Linguistik'!$A$8:$E$17,5,FALSE()),IF(Formular!$E$7=STG!$A$12,VLOOKUP(Formular!J31,'Französiche Sprache und Kultur'!$A$8:$E$22,5,FALSE()),IF(Formular!$E$7=STG!$A$13,VLOOKUP(Formular!J31,'Deutsch als Fremdsprache'!$A$8:$E$22,5,FALSE()),IF(Formular!$E$7=STG!$A$14,VLOOKUP(Formular!J31,'Christliche Studien'!$A$8:$E$18,5,FALSE()),IF(Formular!$E$7=STG!$A$15,VLOOKUP(Formular!J31,'Angl. Studies-English Ling.'!$A$9:$E$26,5,FALSE()),IF(Formular!$E$7=STG!$A$16,VLOOKUP(Formular!J31,'Angl. Studies-PCS'!$A$8:$E$22,5,FALSE()),IF(Formular!$E$7=STG!$A$17,VLOOKUP(Formular!J31,'Angl. Studies-AMS'!$A$8:$E$20,5,FALSE()),IF(Formular!$E$7=STG!$A$20,VLOOKUP(Formular!J31,'Anglophone Popular Culture'!$A$8:$E$22,5,FALSE()),IF(Formular!$E$7=STG!$A$18,VLOOKUP(Formular!J31,'Theorie des Sozialen-Philo'!$A$8:$E$25,5,FALSE()),IF(Formular!$E$7=STG!$A$19,VLOOKUP(Formular!J31,Kommunikationswissenschaft!$A$10:$E$42,5,FALSE()))))))))))))))))))),""))</f>
        <v/>
      </c>
      <c r="N31" s="22"/>
      <c r="O31" s="23"/>
    </row>
    <row r="32" spans="2:15" x14ac:dyDescent="0.25">
      <c r="B32" s="88"/>
      <c r="C32" s="88"/>
      <c r="D32" s="13"/>
      <c r="E32" s="14"/>
      <c r="F32" s="15"/>
      <c r="G32" s="16"/>
      <c r="H32" s="17"/>
      <c r="I32" s="18" t="str">
        <f>IF(H32&gt;0,IF(Formular!$E$7=STG!$A$3,VLOOKUP(Formular!H32,'Spanische Sprache und Kultur'!$A$8:$E$22,4,FALSE()),IF(Formular!$E$7=STG!$A$4,VLOOKUP(Formular!H32,Philosophie!$A$9:$E$43,4,FALSE()),IF(Formular!$E$7=STG!$A$5,VLOOKUP(Formular!H32,Niederlandistik!$A$9:$E$26,4,FALSE()),IF(Formular!$E$7=STG!$A$6,VLOOKUP(Formular!H32,'Literatur und Medienpraxis'!$A$8:$E$15,4,FALSE()),IF(Formular!$E$7=STG!$A$7,VLOOKUP(Formular!H32,'Geschichtspraxis interkulturell'!$A$8:$E$20,4,FALSE()),IF(Formular!$E$7=STG!$A$8,VLOOKUP(Formular!H32,Geschichte!$A$8:$E$15,4,FALSE()),IF(Formular!$E$7=STG!$A$9,VLOOKUP(Formular!H32,'Germanistik Mediävistik'!$A$8:$E$17,4,FALSE()),IF(Formular!$E$7=STG!$A$10,VLOOKUP(Formular!H32,'German Literaturwissenschaft'!$A$8:$E$17,4,FALSE()),IF(Formular!$E$7=STG!$A$11,VLOOKUP(Formular!H32,'German Linguistik'!$A$8:$E$17,4,FALSE()),IF(Formular!$E$7=STG!$A$12,VLOOKUP(Formular!H32,'Französiche Sprache und Kultur'!$A$8:$E$22,4,FALSE()),IF(Formular!$E$7=STG!$A$13,VLOOKUP(Formular!H32,'Deutsch als Fremdsprache'!$A$8:$E$22,4,FALSE()),IF(Formular!$E$7=STG!$A$14,VLOOKUP(Formular!H32,'Christliche Studien'!$A$8:$E$18,4,FALSE()),IF(Formular!$E$7=STG!$A$15,VLOOKUP(Formular!H32,'Angl. Studies-English Ling.'!$A$9:$E$26,4,FALSE()),IF(Formular!$E$7=STG!$A$16,VLOOKUP(Formular!H32,'Angl. Studies-PCS'!$A$8:$E$22,4,FALSE()),IF(Formular!$E$7=STG!$A$17,VLOOKUP(Formular!H32,'Angl. Studies-AMS'!$A$8:$E$20,4,FALSE()),IF(Formular!$E$7=STG!$A$20,VLOOKUP(Formular!H32,'Anglophone Popular Culture'!$A$8:$E$22,4,FALSE()),IF(Formular!$E$7=STG!$A$18,VLOOKUP(Formular!H32,'Theorie des Sozialen-Philo'!$A$8:$E$25,4,FALSE()),IF(Formular!$E$7=STG!$A$19,VLOOKUP(Formular!H32,Kommunikationswissenschaft!$A$10:$E$42,4,FALSE()))))))))))))))))))),"")</f>
        <v/>
      </c>
      <c r="J32" s="19"/>
      <c r="K32" s="20" t="str">
        <f>IF(J32&gt;0,IF(Formular!$E$7=STG!$A$3,LEFT(TEXT(VLOOKUP(Formular!J32,'Spanische Sprache und Kultur'!$A$8:$E$22,3,FALSE()),0)&amp;"/"&amp;TEXT(VLOOKUP(Formular!J32,'Spanische Sprache und Kultur'!$A$8:$E$22,4,FALSE()),0),45),IF(Formular!$E$7=STG!$A$4,LEFT(TEXT(VLOOKUP(Formular!J32,Philosophie!$A$9:$E$43,3,FALSE()),0)&amp;"/"&amp;TEXT(VLOOKUP(Formular!J32,Philosophie!$A$9:$E$43,4,FALSE()),0),45),IF(Formular!$E$7=STG!$A$5,LEFT(TEXT(VLOOKUP(Formular!J32,Niederlandistik!$A$9:$E$26,3,FALSE()),0)&amp;"/"&amp;TEXT(VLOOKUP(Formular!J32,Niederlandistik!$A$9:$E$26,4,FALSE()),0),45),IF(Formular!$E$7=STG!$A$6,LEFT(TEXT(VLOOKUP(Formular!J32,'Literatur und Medienpraxis'!$A$8:$E$15,3,FALSE()),0)&amp;"/"&amp;TEXT(VLOOKUP(Formular!J32,'Literatur und Medienpraxis'!$A$8:$E$15,4,FALSE()),0),45),IF(Formular!$E$7=STG!$A$7,LEFT(TEXT(VLOOKUP(Formular!J32,'Geschichtspraxis interkulturell'!$A$8:$E$20,3,FALSE()),0)&amp;"/"&amp;TEXT(VLOOKUP(Formular!J32,'Geschichtspraxis interkulturell'!$A$8:$E$20,4,FALSE()),0),45),IF(Formular!$E$7=STG!$A$8,LEFT(TEXT(VLOOKUP(Formular!J32,Geschichte!$A$8:$E$15,3,FALSE()),0)&amp;"/"&amp;TEXT(VLOOKUP(Formular!J32,Geschichte!$A$8:$E$15,4,FALSE()),0),45),IF(Formular!$E$7=STG!$A$9,LEFT(TEXT(VLOOKUP(Formular!J32,'Germanistik Mediävistik'!$A$8:$E$17,3,FALSE()),0)&amp;"/"&amp;TEXT(VLOOKUP(Formular!J32,'Germanistik Mediävistik'!$A$8:$E$17,4,FALSE()),0),45),IF(Formular!$E$7=STG!$A$10,LEFT(TEXT(VLOOKUP(Formular!J32,'German Literaturwissenschaft'!$A$8:$E$17,3,FALSE()),0)&amp;"/"&amp;TEXT(VLOOKUP(Formular!J32,'German Literaturwissenschaft'!$A$8:$E$17,4,FALSE()),0),45),IF(Formular!$E$7=STG!$A$11,LEFT(TEXT(VLOOKUP(Formular!J32,'German Linguistik'!$A$8:$E$17,3,FALSE()),0)&amp;"/"&amp;TEXT(VLOOKUP(Formular!J32,'German Linguistik'!$A$8:$E$17,4,FALSE()),0),45),IF(Formular!$E$7=STG!$A$12,LEFT(TEXT(VLOOKUP(Formular!J32,'Französiche Sprache und Kultur'!$A$8:$E$22,3,FALSE()),0)&amp;"/"&amp;TEXT(VLOOKUP(Formular!J32,'Französiche Sprache und Kultur'!$A$8:$E$22,4,FALSE()),0),45),IF(Formular!$E$7=STG!$A$13,LEFT(TEXT(VLOOKUP(Formular!J32,'Deutsch als Fremdsprache'!$A$8:$E$22,3,FALSE()),0)&amp;"/"&amp;TEXT(VLOOKUP(Formular!J32,'Deutsch als Fremdsprache'!$A$8:$E$22,4,FALSE()),0),45),IF(Formular!$E$7=STG!$A$14,LEFT(TEXT(VLOOKUP(Formular!J32,'Christliche Studien'!$A$8:$E$18,3,FALSE()),0)&amp;"/"&amp;TEXT(VLOOKUP(Formular!J32,'Christliche Studien'!$A$8:$E$18,4,FALSE()),0),45),IF(Formular!$E$7=STG!$A$15,LEFT(TEXT(VLOOKUP(Formular!J32,'Angl. Studies-English Ling.'!$A$9:$E$26,3,FALSE()),0)&amp;"/"&amp;TEXT(VLOOKUP(Formular!J32,'Angl. Studies-English Ling.'!$A$9:$E$26,4,FALSE()),0),45),IF(Formular!$E$7=STG!$A$16,LEFT(TEXT(VLOOKUP(Formular!J32,'Angl. Studies-PCS'!$A$8:$E$22,3,FALSE()),0)&amp;"/"&amp;TEXT(VLOOKUP(Formular!J32,'Angl. Studies-PCS'!$A$8:$E$22,4,FALSE()),0),45),IF(Formular!$E$7=STG!$A$17,LEFT(TEXT(VLOOKUP(Formular!J32,'Angl. Studies-AMS'!$A$8:$E$20,3,FALSE()),0)&amp;"/"&amp;TEXT(VLOOKUP(Formular!J32,'Angl. Studies-AMS'!$A$8:$E$20,4,FALSE()),0),45),IF(Formular!$E$7=STG!$A$20,LEFT(TEXT(VLOOKUP(Formular!J32,'Anglophone Popular Culture'!$A$8:$E$22,3,FALSE()),0)&amp;"/"&amp;TEXT(VLOOKUP(Formular!J32,'Anglophone Popular Culture'!$A$8:$E$22,4,FALSE()),0),45),IF(Formular!$E$7=STG!$A$18,LEFT(TEXT(VLOOKUP(Formular!J32,'Theorie des Sozialen-Philo'!$A$8:$E$25,3,FALSE()),0)&amp;"/"&amp;TEXT(VLOOKUP(Formular!J32,'Theorie des Sozialen-Philo'!$A$8:$E$25,4,FALSE()),0),45),IF(Formular!$E$7=STG!$A$19,LEFT(TEXT(VLOOKUP(Formular!J32,Kommunikationswissenschaft!$A$10:$E$42,3,FALSE()),0)&amp;"/"&amp;TEXT(VLOOKUP(Formular!J32,Kommunikationswissenschaft!$A$10:$E$42,4,FALSE()),0),45))))))))))))))))))),"")</f>
        <v/>
      </c>
      <c r="L32" s="13"/>
      <c r="M32" s="24" t="str">
        <f>IF(OR(J32="",L32="A",L32="B",L32="C",L32="D"),"",IF(J32&gt;0,IF(Formular!$E$7=STG!$A$3,VLOOKUP(Formular!J32,'Spanische Sprache und Kultur'!$A$8:$E$22,5,FALSE()),IF(Formular!$E$7=STG!$A$4,VLOOKUP(Formular!J32,Philosophie!$A$9:$E$43,5,FALSE()),IF(Formular!$E$7=STG!$A$5,VLOOKUP(Formular!J32,Niederlandistik!$A$9:$E$26,5,FALSE()),IF(Formular!$E$7=STG!$A$6,VLOOKUP(Formular!J32,'Literatur und Medienpraxis'!$A$8:$E$15,5,FALSE()),IF(Formular!$E$7=STG!$A$7,VLOOKUP(Formular!J32,'Geschichtspraxis interkulturell'!$A$8:$E$20,5,FALSE()),IF(Formular!$E$7=STG!$A$8,VLOOKUP(Formular!J32,Geschichte!$A$8:$E$15,5,FALSE()),IF(Formular!$E$7=STG!$A$9,VLOOKUP(Formular!J32,'Germanistik Mediävistik'!$A$8:$E$17,5,FALSE()),IF(Formular!$E$7=STG!$A$10,VLOOKUP(Formular!J32,'German Literaturwissenschaft'!$A$8:$E$17,5,FALSE()),IF(Formular!$E$7=STG!$A$11,VLOOKUP(Formular!J32,'German Linguistik'!$A$8:$E$17,5,FALSE()),IF(Formular!$E$7=STG!$A$12,VLOOKUP(Formular!J32,'Französiche Sprache und Kultur'!$A$8:$E$22,5,FALSE()),IF(Formular!$E$7=STG!$A$13,VLOOKUP(Formular!J32,'Deutsch als Fremdsprache'!$A$8:$E$22,5,FALSE()),IF(Formular!$E$7=STG!$A$14,VLOOKUP(Formular!J32,'Christliche Studien'!$A$8:$E$18,5,FALSE()),IF(Formular!$E$7=STG!$A$15,VLOOKUP(Formular!J32,'Angl. Studies-English Ling.'!$A$9:$E$26,5,FALSE()),IF(Formular!$E$7=STG!$A$16,VLOOKUP(Formular!J32,'Angl. Studies-PCS'!$A$8:$E$22,5,FALSE()),IF(Formular!$E$7=STG!$A$17,VLOOKUP(Formular!J32,'Angl. Studies-AMS'!$A$8:$E$20,5,FALSE()),IF(Formular!$E$7=STG!$A$20,VLOOKUP(Formular!J32,'Anglophone Popular Culture'!$A$8:$E$22,5,FALSE()),IF(Formular!$E$7=STG!$A$18,VLOOKUP(Formular!J32,'Theorie des Sozialen-Philo'!$A$8:$E$25,5,FALSE()),IF(Formular!$E$7=STG!$A$19,VLOOKUP(Formular!J32,Kommunikationswissenschaft!$A$10:$E$42,5,FALSE()))))))))))))))))))),""))</f>
        <v/>
      </c>
      <c r="N32" s="22"/>
      <c r="O32" s="23"/>
    </row>
    <row r="33" spans="2:15" x14ac:dyDescent="0.25">
      <c r="B33" s="88"/>
      <c r="C33" s="88"/>
      <c r="D33" s="13"/>
      <c r="E33" s="14"/>
      <c r="F33" s="15"/>
      <c r="G33" s="16"/>
      <c r="H33" s="17"/>
      <c r="I33" s="18" t="str">
        <f>IF(H33&gt;0,IF(Formular!$E$7=STG!$A$3,VLOOKUP(Formular!H33,'Spanische Sprache und Kultur'!$A$8:$E$22,4,FALSE()),IF(Formular!$E$7=STG!$A$4,VLOOKUP(Formular!H33,Philosophie!$A$9:$E$43,4,FALSE()),IF(Formular!$E$7=STG!$A$5,VLOOKUP(Formular!H33,Niederlandistik!$A$9:$E$26,4,FALSE()),IF(Formular!$E$7=STG!$A$6,VLOOKUP(Formular!H33,'Literatur und Medienpraxis'!$A$8:$E$15,4,FALSE()),IF(Formular!$E$7=STG!$A$7,VLOOKUP(Formular!H33,'Geschichtspraxis interkulturell'!$A$8:$E$20,4,FALSE()),IF(Formular!$E$7=STG!$A$8,VLOOKUP(Formular!H33,Geschichte!$A$8:$E$15,4,FALSE()),IF(Formular!$E$7=STG!$A$9,VLOOKUP(Formular!H33,'Germanistik Mediävistik'!$A$8:$E$17,4,FALSE()),IF(Formular!$E$7=STG!$A$10,VLOOKUP(Formular!H33,'German Literaturwissenschaft'!$A$8:$E$17,4,FALSE()),IF(Formular!$E$7=STG!$A$11,VLOOKUP(Formular!H33,'German Linguistik'!$A$8:$E$17,4,FALSE()),IF(Formular!$E$7=STG!$A$12,VLOOKUP(Formular!H33,'Französiche Sprache und Kultur'!$A$8:$E$22,4,FALSE()),IF(Formular!$E$7=STG!$A$13,VLOOKUP(Formular!H33,'Deutsch als Fremdsprache'!$A$8:$E$22,4,FALSE()),IF(Formular!$E$7=STG!$A$14,VLOOKUP(Formular!H33,'Christliche Studien'!$A$8:$E$18,4,FALSE()),IF(Formular!$E$7=STG!$A$15,VLOOKUP(Formular!H33,'Angl. Studies-English Ling.'!$A$9:$E$26,4,FALSE()),IF(Formular!$E$7=STG!$A$16,VLOOKUP(Formular!H33,'Angl. Studies-PCS'!$A$8:$E$22,4,FALSE()),IF(Formular!$E$7=STG!$A$17,VLOOKUP(Formular!H33,'Angl. Studies-AMS'!$A$8:$E$20,4,FALSE()),IF(Formular!$E$7=STG!$A$20,VLOOKUP(Formular!H33,'Anglophone Popular Culture'!$A$8:$E$22,4,FALSE()),IF(Formular!$E$7=STG!$A$18,VLOOKUP(Formular!H33,'Theorie des Sozialen-Philo'!$A$8:$E$25,4,FALSE()),IF(Formular!$E$7=STG!$A$19,VLOOKUP(Formular!H33,Kommunikationswissenschaft!$A$10:$E$42,4,FALSE()))))))))))))))))))),"")</f>
        <v/>
      </c>
      <c r="J33" s="19"/>
      <c r="K33" s="20" t="str">
        <f>IF(J33&gt;0,IF(Formular!$E$7=STG!$A$3,LEFT(TEXT(VLOOKUP(Formular!J33,'Spanische Sprache und Kultur'!$A$8:$E$22,3,FALSE()),0)&amp;"/"&amp;TEXT(VLOOKUP(Formular!J33,'Spanische Sprache und Kultur'!$A$8:$E$22,4,FALSE()),0),45),IF(Formular!$E$7=STG!$A$4,LEFT(TEXT(VLOOKUP(Formular!J33,Philosophie!$A$9:$E$43,3,FALSE()),0)&amp;"/"&amp;TEXT(VLOOKUP(Formular!J33,Philosophie!$A$9:$E$43,4,FALSE()),0),45),IF(Formular!$E$7=STG!$A$5,LEFT(TEXT(VLOOKUP(Formular!J33,Niederlandistik!$A$9:$E$26,3,FALSE()),0)&amp;"/"&amp;TEXT(VLOOKUP(Formular!J33,Niederlandistik!$A$9:$E$26,4,FALSE()),0),45),IF(Formular!$E$7=STG!$A$6,LEFT(TEXT(VLOOKUP(Formular!J33,'Literatur und Medienpraxis'!$A$8:$E$15,3,FALSE()),0)&amp;"/"&amp;TEXT(VLOOKUP(Formular!J33,'Literatur und Medienpraxis'!$A$8:$E$15,4,FALSE()),0),45),IF(Formular!$E$7=STG!$A$7,LEFT(TEXT(VLOOKUP(Formular!J33,'Geschichtspraxis interkulturell'!$A$8:$E$20,3,FALSE()),0)&amp;"/"&amp;TEXT(VLOOKUP(Formular!J33,'Geschichtspraxis interkulturell'!$A$8:$E$20,4,FALSE()),0),45),IF(Formular!$E$7=STG!$A$8,LEFT(TEXT(VLOOKUP(Formular!J33,Geschichte!$A$8:$E$15,3,FALSE()),0)&amp;"/"&amp;TEXT(VLOOKUP(Formular!J33,Geschichte!$A$8:$E$15,4,FALSE()),0),45),IF(Formular!$E$7=STG!$A$9,LEFT(TEXT(VLOOKUP(Formular!J33,'Germanistik Mediävistik'!$A$8:$E$17,3,FALSE()),0)&amp;"/"&amp;TEXT(VLOOKUP(Formular!J33,'Germanistik Mediävistik'!$A$8:$E$17,4,FALSE()),0),45),IF(Formular!$E$7=STG!$A$10,LEFT(TEXT(VLOOKUP(Formular!J33,'German Literaturwissenschaft'!$A$8:$E$17,3,FALSE()),0)&amp;"/"&amp;TEXT(VLOOKUP(Formular!J33,'German Literaturwissenschaft'!$A$8:$E$17,4,FALSE()),0),45),IF(Formular!$E$7=STG!$A$11,LEFT(TEXT(VLOOKUP(Formular!J33,'German Linguistik'!$A$8:$E$17,3,FALSE()),0)&amp;"/"&amp;TEXT(VLOOKUP(Formular!J33,'German Linguistik'!$A$8:$E$17,4,FALSE()),0),45),IF(Formular!$E$7=STG!$A$12,LEFT(TEXT(VLOOKUP(Formular!J33,'Französiche Sprache und Kultur'!$A$8:$E$22,3,FALSE()),0)&amp;"/"&amp;TEXT(VLOOKUP(Formular!J33,'Französiche Sprache und Kultur'!$A$8:$E$22,4,FALSE()),0),45),IF(Formular!$E$7=STG!$A$13,LEFT(TEXT(VLOOKUP(Formular!J33,'Deutsch als Fremdsprache'!$A$8:$E$22,3,FALSE()),0)&amp;"/"&amp;TEXT(VLOOKUP(Formular!J33,'Deutsch als Fremdsprache'!$A$8:$E$22,4,FALSE()),0),45),IF(Formular!$E$7=STG!$A$14,LEFT(TEXT(VLOOKUP(Formular!J33,'Christliche Studien'!$A$8:$E$18,3,FALSE()),0)&amp;"/"&amp;TEXT(VLOOKUP(Formular!J33,'Christliche Studien'!$A$8:$E$18,4,FALSE()),0),45),IF(Formular!$E$7=STG!$A$15,LEFT(TEXT(VLOOKUP(Formular!J33,'Angl. Studies-English Ling.'!$A$9:$E$26,3,FALSE()),0)&amp;"/"&amp;TEXT(VLOOKUP(Formular!J33,'Angl. Studies-English Ling.'!$A$9:$E$26,4,FALSE()),0),45),IF(Formular!$E$7=STG!$A$16,LEFT(TEXT(VLOOKUP(Formular!J33,'Angl. Studies-PCS'!$A$8:$E$22,3,FALSE()),0)&amp;"/"&amp;TEXT(VLOOKUP(Formular!J33,'Angl. Studies-PCS'!$A$8:$E$22,4,FALSE()),0),45),IF(Formular!$E$7=STG!$A$17,LEFT(TEXT(VLOOKUP(Formular!J33,'Angl. Studies-AMS'!$A$8:$E$20,3,FALSE()),0)&amp;"/"&amp;TEXT(VLOOKUP(Formular!J33,'Angl. Studies-AMS'!$A$8:$E$20,4,FALSE()),0),45),IF(Formular!$E$7=STG!$A$20,LEFT(TEXT(VLOOKUP(Formular!J33,'Anglophone Popular Culture'!$A$8:$E$22,3,FALSE()),0)&amp;"/"&amp;TEXT(VLOOKUP(Formular!J33,'Anglophone Popular Culture'!$A$8:$E$22,4,FALSE()),0),45),IF(Formular!$E$7=STG!$A$18,LEFT(TEXT(VLOOKUP(Formular!J33,'Theorie des Sozialen-Philo'!$A$8:$E$25,3,FALSE()),0)&amp;"/"&amp;TEXT(VLOOKUP(Formular!J33,'Theorie des Sozialen-Philo'!$A$8:$E$25,4,FALSE()),0),45),IF(Formular!$E$7=STG!$A$19,LEFT(TEXT(VLOOKUP(Formular!J33,Kommunikationswissenschaft!$A$10:$E$42,3,FALSE()),0)&amp;"/"&amp;TEXT(VLOOKUP(Formular!J33,Kommunikationswissenschaft!$A$10:$E$42,4,FALSE()),0),45))))))))))))))))))),"")</f>
        <v/>
      </c>
      <c r="L33" s="13"/>
      <c r="M33" s="24" t="str">
        <f>IF(OR(J33="",L33="A",L33="B",L33="C",L33="D"),"",IF(J33&gt;0,IF(Formular!$E$7=STG!$A$3,VLOOKUP(Formular!J33,'Spanische Sprache und Kultur'!$A$8:$E$22,5,FALSE()),IF(Formular!$E$7=STG!$A$4,VLOOKUP(Formular!J33,Philosophie!$A$9:$E$43,5,FALSE()),IF(Formular!$E$7=STG!$A$5,VLOOKUP(Formular!J33,Niederlandistik!$A$9:$E$26,5,FALSE()),IF(Formular!$E$7=STG!$A$6,VLOOKUP(Formular!J33,'Literatur und Medienpraxis'!$A$8:$E$15,5,FALSE()),IF(Formular!$E$7=STG!$A$7,VLOOKUP(Formular!J33,'Geschichtspraxis interkulturell'!$A$8:$E$20,5,FALSE()),IF(Formular!$E$7=STG!$A$8,VLOOKUP(Formular!J33,Geschichte!$A$8:$E$15,5,FALSE()),IF(Formular!$E$7=STG!$A$9,VLOOKUP(Formular!J33,'Germanistik Mediävistik'!$A$8:$E$17,5,FALSE()),IF(Formular!$E$7=STG!$A$10,VLOOKUP(Formular!J33,'German Literaturwissenschaft'!$A$8:$E$17,5,FALSE()),IF(Formular!$E$7=STG!$A$11,VLOOKUP(Formular!J33,'German Linguistik'!$A$8:$E$17,5,FALSE()),IF(Formular!$E$7=STG!$A$12,VLOOKUP(Formular!J33,'Französiche Sprache und Kultur'!$A$8:$E$22,5,FALSE()),IF(Formular!$E$7=STG!$A$13,VLOOKUP(Formular!J33,'Deutsch als Fremdsprache'!$A$8:$E$22,5,FALSE()),IF(Formular!$E$7=STG!$A$14,VLOOKUP(Formular!J33,'Christliche Studien'!$A$8:$E$18,5,FALSE()),IF(Formular!$E$7=STG!$A$15,VLOOKUP(Formular!J33,'Angl. Studies-English Ling.'!$A$9:$E$26,5,FALSE()),IF(Formular!$E$7=STG!$A$16,VLOOKUP(Formular!J33,'Angl. Studies-PCS'!$A$8:$E$22,5,FALSE()),IF(Formular!$E$7=STG!$A$17,VLOOKUP(Formular!J33,'Angl. Studies-AMS'!$A$8:$E$20,5,FALSE()),IF(Formular!$E$7=STG!$A$20,VLOOKUP(Formular!J33,'Anglophone Popular Culture'!$A$8:$E$22,5,FALSE()),IF(Formular!$E$7=STG!$A$18,VLOOKUP(Formular!J33,'Theorie des Sozialen-Philo'!$A$8:$E$25,5,FALSE()),IF(Formular!$E$7=STG!$A$19,VLOOKUP(Formular!J33,Kommunikationswissenschaft!$A$10:$E$42,5,FALSE()))))))))))))))))))),""))</f>
        <v/>
      </c>
      <c r="N33" s="22"/>
      <c r="O33" s="23"/>
    </row>
    <row r="34" spans="2:15" x14ac:dyDescent="0.25">
      <c r="B34" s="88"/>
      <c r="C34" s="88"/>
      <c r="D34" s="13"/>
      <c r="E34" s="14"/>
      <c r="F34" s="15"/>
      <c r="G34" s="16"/>
      <c r="H34" s="17"/>
      <c r="I34" s="18" t="str">
        <f>IF(H34&gt;0,IF(Formular!$E$7=STG!$A$3,VLOOKUP(Formular!H34,'Spanische Sprache und Kultur'!$A$8:$E$22,4,FALSE()),IF(Formular!$E$7=STG!$A$4,VLOOKUP(Formular!H34,Philosophie!$A$9:$E$43,4,FALSE()),IF(Formular!$E$7=STG!$A$5,VLOOKUP(Formular!H34,Niederlandistik!$A$9:$E$26,4,FALSE()),IF(Formular!$E$7=STG!$A$6,VLOOKUP(Formular!H34,'Literatur und Medienpraxis'!$A$8:$E$15,4,FALSE()),IF(Formular!$E$7=STG!$A$7,VLOOKUP(Formular!H34,'Geschichtspraxis interkulturell'!$A$8:$E$20,4,FALSE()),IF(Formular!$E$7=STG!$A$8,VLOOKUP(Formular!H34,Geschichte!$A$8:$E$15,4,FALSE()),IF(Formular!$E$7=STG!$A$9,VLOOKUP(Formular!H34,'Germanistik Mediävistik'!$A$8:$E$17,4,FALSE()),IF(Formular!$E$7=STG!$A$10,VLOOKUP(Formular!H34,'German Literaturwissenschaft'!$A$8:$E$17,4,FALSE()),IF(Formular!$E$7=STG!$A$11,VLOOKUP(Formular!H34,'German Linguistik'!$A$8:$E$17,4,FALSE()),IF(Formular!$E$7=STG!$A$12,VLOOKUP(Formular!H34,'Französiche Sprache und Kultur'!$A$8:$E$22,4,FALSE()),IF(Formular!$E$7=STG!$A$13,VLOOKUP(Formular!H34,'Deutsch als Fremdsprache'!$A$8:$E$22,4,FALSE()),IF(Formular!$E$7=STG!$A$14,VLOOKUP(Formular!H34,'Christliche Studien'!$A$8:$E$18,4,FALSE()),IF(Formular!$E$7=STG!$A$15,VLOOKUP(Formular!H34,'Angl. Studies-English Ling.'!$A$9:$E$26,4,FALSE()),IF(Formular!$E$7=STG!$A$16,VLOOKUP(Formular!H34,'Angl. Studies-PCS'!$A$8:$E$22,4,FALSE()),IF(Formular!$E$7=STG!$A$17,VLOOKUP(Formular!H34,'Angl. Studies-AMS'!$A$8:$E$20,4,FALSE()),IF(Formular!$E$7=STG!$A$20,VLOOKUP(Formular!H34,'Anglophone Popular Culture'!$A$8:$E$22,4,FALSE()),IF(Formular!$E$7=STG!$A$18,VLOOKUP(Formular!H34,'Theorie des Sozialen-Philo'!$A$8:$E$25,4,FALSE()),IF(Formular!$E$7=STG!$A$19,VLOOKUP(Formular!H34,Kommunikationswissenschaft!$A$10:$E$42,4,FALSE()))))))))))))))))))),"")</f>
        <v/>
      </c>
      <c r="J34" s="19"/>
      <c r="K34" s="20" t="str">
        <f>IF(J34&gt;0,IF(Formular!$E$7=STG!$A$3,LEFT(TEXT(VLOOKUP(Formular!J34,'Spanische Sprache und Kultur'!$A$8:$E$22,3,FALSE()),0)&amp;"/"&amp;TEXT(VLOOKUP(Formular!J34,'Spanische Sprache und Kultur'!$A$8:$E$22,4,FALSE()),0),45),IF(Formular!$E$7=STG!$A$4,LEFT(TEXT(VLOOKUP(Formular!J34,Philosophie!$A$9:$E$43,3,FALSE()),0)&amp;"/"&amp;TEXT(VLOOKUP(Formular!J34,Philosophie!$A$9:$E$43,4,FALSE()),0),45),IF(Formular!$E$7=STG!$A$5,LEFT(TEXT(VLOOKUP(Formular!J34,Niederlandistik!$A$9:$E$26,3,FALSE()),0)&amp;"/"&amp;TEXT(VLOOKUP(Formular!J34,Niederlandistik!$A$9:$E$26,4,FALSE()),0),45),IF(Formular!$E$7=STG!$A$6,LEFT(TEXT(VLOOKUP(Formular!J34,'Literatur und Medienpraxis'!$A$8:$E$15,3,FALSE()),0)&amp;"/"&amp;TEXT(VLOOKUP(Formular!J34,'Literatur und Medienpraxis'!$A$8:$E$15,4,FALSE()),0),45),IF(Formular!$E$7=STG!$A$7,LEFT(TEXT(VLOOKUP(Formular!J34,'Geschichtspraxis interkulturell'!$A$8:$E$20,3,FALSE()),0)&amp;"/"&amp;TEXT(VLOOKUP(Formular!J34,'Geschichtspraxis interkulturell'!$A$8:$E$20,4,FALSE()),0),45),IF(Formular!$E$7=STG!$A$8,LEFT(TEXT(VLOOKUP(Formular!J34,Geschichte!$A$8:$E$15,3,FALSE()),0)&amp;"/"&amp;TEXT(VLOOKUP(Formular!J34,Geschichte!$A$8:$E$15,4,FALSE()),0),45),IF(Formular!$E$7=STG!$A$9,LEFT(TEXT(VLOOKUP(Formular!J34,'Germanistik Mediävistik'!$A$8:$E$17,3,FALSE()),0)&amp;"/"&amp;TEXT(VLOOKUP(Formular!J34,'Germanistik Mediävistik'!$A$8:$E$17,4,FALSE()),0),45),IF(Formular!$E$7=STG!$A$10,LEFT(TEXT(VLOOKUP(Formular!J34,'German Literaturwissenschaft'!$A$8:$E$17,3,FALSE()),0)&amp;"/"&amp;TEXT(VLOOKUP(Formular!J34,'German Literaturwissenschaft'!$A$8:$E$17,4,FALSE()),0),45),IF(Formular!$E$7=STG!$A$11,LEFT(TEXT(VLOOKUP(Formular!J34,'German Linguistik'!$A$8:$E$17,3,FALSE()),0)&amp;"/"&amp;TEXT(VLOOKUP(Formular!J34,'German Linguistik'!$A$8:$E$17,4,FALSE()),0),45),IF(Formular!$E$7=STG!$A$12,LEFT(TEXT(VLOOKUP(Formular!J34,'Französiche Sprache und Kultur'!$A$8:$E$22,3,FALSE()),0)&amp;"/"&amp;TEXT(VLOOKUP(Formular!J34,'Französiche Sprache und Kultur'!$A$8:$E$22,4,FALSE()),0),45),IF(Formular!$E$7=STG!$A$13,LEFT(TEXT(VLOOKUP(Formular!J34,'Deutsch als Fremdsprache'!$A$8:$E$22,3,FALSE()),0)&amp;"/"&amp;TEXT(VLOOKUP(Formular!J34,'Deutsch als Fremdsprache'!$A$8:$E$22,4,FALSE()),0),45),IF(Formular!$E$7=STG!$A$14,LEFT(TEXT(VLOOKUP(Formular!J34,'Christliche Studien'!$A$8:$E$18,3,FALSE()),0)&amp;"/"&amp;TEXT(VLOOKUP(Formular!J34,'Christliche Studien'!$A$8:$E$18,4,FALSE()),0),45),IF(Formular!$E$7=STG!$A$15,LEFT(TEXT(VLOOKUP(Formular!J34,'Angl. Studies-English Ling.'!$A$9:$E$26,3,FALSE()),0)&amp;"/"&amp;TEXT(VLOOKUP(Formular!J34,'Angl. Studies-English Ling.'!$A$9:$E$26,4,FALSE()),0),45),IF(Formular!$E$7=STG!$A$16,LEFT(TEXT(VLOOKUP(Formular!J34,'Angl. Studies-PCS'!$A$8:$E$22,3,FALSE()),0)&amp;"/"&amp;TEXT(VLOOKUP(Formular!J34,'Angl. Studies-PCS'!$A$8:$E$22,4,FALSE()),0),45),IF(Formular!$E$7=STG!$A$17,LEFT(TEXT(VLOOKUP(Formular!J34,'Angl. Studies-AMS'!$A$8:$E$20,3,FALSE()),0)&amp;"/"&amp;TEXT(VLOOKUP(Formular!J34,'Angl. Studies-AMS'!$A$8:$E$20,4,FALSE()),0),45),IF(Formular!$E$7=STG!$A$20,LEFT(TEXT(VLOOKUP(Formular!J34,'Anglophone Popular Culture'!$A$8:$E$22,3,FALSE()),0)&amp;"/"&amp;TEXT(VLOOKUP(Formular!J34,'Anglophone Popular Culture'!$A$8:$E$22,4,FALSE()),0),45),IF(Formular!$E$7=STG!$A$18,LEFT(TEXT(VLOOKUP(Formular!J34,'Theorie des Sozialen-Philo'!$A$8:$E$25,3,FALSE()),0)&amp;"/"&amp;TEXT(VLOOKUP(Formular!J34,'Theorie des Sozialen-Philo'!$A$8:$E$25,4,FALSE()),0),45),IF(Formular!$E$7=STG!$A$19,LEFT(TEXT(VLOOKUP(Formular!J34,Kommunikationswissenschaft!$A$10:$E$42,3,FALSE()),0)&amp;"/"&amp;TEXT(VLOOKUP(Formular!J34,Kommunikationswissenschaft!$A$10:$E$42,4,FALSE()),0),45))))))))))))))))))),"")</f>
        <v/>
      </c>
      <c r="L34" s="13"/>
      <c r="M34" s="24" t="str">
        <f>IF(OR(J34="",L34="A",L34="B",L34="C",L34="D"),"",IF(J34&gt;0,IF(Formular!$E$7=STG!$A$3,VLOOKUP(Formular!J34,'Spanische Sprache und Kultur'!$A$8:$E$22,5,FALSE()),IF(Formular!$E$7=STG!$A$4,VLOOKUP(Formular!J34,Philosophie!$A$9:$E$43,5,FALSE()),IF(Formular!$E$7=STG!$A$5,VLOOKUP(Formular!J34,Niederlandistik!$A$9:$E$26,5,FALSE()),IF(Formular!$E$7=STG!$A$6,VLOOKUP(Formular!J34,'Literatur und Medienpraxis'!$A$8:$E$15,5,FALSE()),IF(Formular!$E$7=STG!$A$7,VLOOKUP(Formular!J34,'Geschichtspraxis interkulturell'!$A$8:$E$20,5,FALSE()),IF(Formular!$E$7=STG!$A$8,VLOOKUP(Formular!J34,Geschichte!$A$8:$E$15,5,FALSE()),IF(Formular!$E$7=STG!$A$9,VLOOKUP(Formular!J34,'Germanistik Mediävistik'!$A$8:$E$17,5,FALSE()),IF(Formular!$E$7=STG!$A$10,VLOOKUP(Formular!J34,'German Literaturwissenschaft'!$A$8:$E$17,5,FALSE()),IF(Formular!$E$7=STG!$A$11,VLOOKUP(Formular!J34,'German Linguistik'!$A$8:$E$17,5,FALSE()),IF(Formular!$E$7=STG!$A$12,VLOOKUP(Formular!J34,'Französiche Sprache und Kultur'!$A$8:$E$22,5,FALSE()),IF(Formular!$E$7=STG!$A$13,VLOOKUP(Formular!J34,'Deutsch als Fremdsprache'!$A$8:$E$22,5,FALSE()),IF(Formular!$E$7=STG!$A$14,VLOOKUP(Formular!J34,'Christliche Studien'!$A$8:$E$18,5,FALSE()),IF(Formular!$E$7=STG!$A$15,VLOOKUP(Formular!J34,'Angl. Studies-English Ling.'!$A$9:$E$26,5,FALSE()),IF(Formular!$E$7=STG!$A$16,VLOOKUP(Formular!J34,'Angl. Studies-PCS'!$A$8:$E$22,5,FALSE()),IF(Formular!$E$7=STG!$A$17,VLOOKUP(Formular!J34,'Angl. Studies-AMS'!$A$8:$E$20,5,FALSE()),IF(Formular!$E$7=STG!$A$20,VLOOKUP(Formular!J34,'Anglophone Popular Culture'!$A$8:$E$22,5,FALSE()),IF(Formular!$E$7=STG!$A$18,VLOOKUP(Formular!J34,'Theorie des Sozialen-Philo'!$A$8:$E$25,5,FALSE()),IF(Formular!$E$7=STG!$A$19,VLOOKUP(Formular!J34,Kommunikationswissenschaft!$A$10:$E$42,5,FALSE()))))))))))))))))))),""))</f>
        <v/>
      </c>
      <c r="N34" s="22"/>
      <c r="O34" s="23"/>
    </row>
    <row r="35" spans="2:15" x14ac:dyDescent="0.25">
      <c r="B35" s="88"/>
      <c r="C35" s="88"/>
      <c r="D35" s="13"/>
      <c r="E35" s="14"/>
      <c r="F35" s="15"/>
      <c r="G35" s="16"/>
      <c r="H35" s="17"/>
      <c r="I35" s="18" t="str">
        <f>IF(H35&gt;0,IF(Formular!$E$7=STG!$A$3,VLOOKUP(Formular!H35,'Spanische Sprache und Kultur'!$A$8:$E$22,4,FALSE()),IF(Formular!$E$7=STG!$A$4,VLOOKUP(Formular!H35,Philosophie!$A$9:$E$43,4,FALSE()),IF(Formular!$E$7=STG!$A$5,VLOOKUP(Formular!H35,Niederlandistik!$A$9:$E$26,4,FALSE()),IF(Formular!$E$7=STG!$A$6,VLOOKUP(Formular!H35,'Literatur und Medienpraxis'!$A$8:$E$15,4,FALSE()),IF(Formular!$E$7=STG!$A$7,VLOOKUP(Formular!H35,'Geschichtspraxis interkulturell'!$A$8:$E$20,4,FALSE()),IF(Formular!$E$7=STG!$A$8,VLOOKUP(Formular!H35,Geschichte!$A$8:$E$15,4,FALSE()),IF(Formular!$E$7=STG!$A$9,VLOOKUP(Formular!H35,'Germanistik Mediävistik'!$A$8:$E$17,4,FALSE()),IF(Formular!$E$7=STG!$A$10,VLOOKUP(Formular!H35,'German Literaturwissenschaft'!$A$8:$E$17,4,FALSE()),IF(Formular!$E$7=STG!$A$11,VLOOKUP(Formular!H35,'German Linguistik'!$A$8:$E$17,4,FALSE()),IF(Formular!$E$7=STG!$A$12,VLOOKUP(Formular!H35,'Französiche Sprache und Kultur'!$A$8:$E$22,4,FALSE()),IF(Formular!$E$7=STG!$A$13,VLOOKUP(Formular!H35,'Deutsch als Fremdsprache'!$A$8:$E$22,4,FALSE()),IF(Formular!$E$7=STG!$A$14,VLOOKUP(Formular!H35,'Christliche Studien'!$A$8:$E$18,4,FALSE()),IF(Formular!$E$7=STG!$A$15,VLOOKUP(Formular!H35,'Angl. Studies-English Ling.'!$A$9:$E$26,4,FALSE()),IF(Formular!$E$7=STG!$A$16,VLOOKUP(Formular!H35,'Angl. Studies-PCS'!$A$8:$E$22,4,FALSE()),IF(Formular!$E$7=STG!$A$17,VLOOKUP(Formular!H35,'Angl. Studies-AMS'!$A$8:$E$20,4,FALSE()),IF(Formular!$E$7=STG!$A$20,VLOOKUP(Formular!H35,'Anglophone Popular Culture'!$A$8:$E$22,4,FALSE()),IF(Formular!$E$7=STG!$A$18,VLOOKUP(Formular!H35,'Theorie des Sozialen-Philo'!$A$8:$E$25,4,FALSE()),IF(Formular!$E$7=STG!$A$19,VLOOKUP(Formular!H35,Kommunikationswissenschaft!$A$10:$E$42,4,FALSE()))))))))))))))))))),"")</f>
        <v/>
      </c>
      <c r="J35" s="19"/>
      <c r="K35" s="20" t="str">
        <f>IF(J35&gt;0,IF(Formular!$E$7=STG!$A$3,LEFT(TEXT(VLOOKUP(Formular!J35,'Spanische Sprache und Kultur'!$A$8:$E$22,3,FALSE()),0)&amp;"/"&amp;TEXT(VLOOKUP(Formular!J35,'Spanische Sprache und Kultur'!$A$8:$E$22,4,FALSE()),0),45),IF(Formular!$E$7=STG!$A$4,LEFT(TEXT(VLOOKUP(Formular!J35,Philosophie!$A$9:$E$43,3,FALSE()),0)&amp;"/"&amp;TEXT(VLOOKUP(Formular!J35,Philosophie!$A$9:$E$43,4,FALSE()),0),45),IF(Formular!$E$7=STG!$A$5,LEFT(TEXT(VLOOKUP(Formular!J35,Niederlandistik!$A$9:$E$26,3,FALSE()),0)&amp;"/"&amp;TEXT(VLOOKUP(Formular!J35,Niederlandistik!$A$9:$E$26,4,FALSE()),0),45),IF(Formular!$E$7=STG!$A$6,LEFT(TEXT(VLOOKUP(Formular!J35,'Literatur und Medienpraxis'!$A$8:$E$15,3,FALSE()),0)&amp;"/"&amp;TEXT(VLOOKUP(Formular!J35,'Literatur und Medienpraxis'!$A$8:$E$15,4,FALSE()),0),45),IF(Formular!$E$7=STG!$A$7,LEFT(TEXT(VLOOKUP(Formular!J35,'Geschichtspraxis interkulturell'!$A$8:$E$20,3,FALSE()),0)&amp;"/"&amp;TEXT(VLOOKUP(Formular!J35,'Geschichtspraxis interkulturell'!$A$8:$E$20,4,FALSE()),0),45),IF(Formular!$E$7=STG!$A$8,LEFT(TEXT(VLOOKUP(Formular!J35,Geschichte!$A$8:$E$15,3,FALSE()),0)&amp;"/"&amp;TEXT(VLOOKUP(Formular!J35,Geschichte!$A$8:$E$15,4,FALSE()),0),45),IF(Formular!$E$7=STG!$A$9,LEFT(TEXT(VLOOKUP(Formular!J35,'Germanistik Mediävistik'!$A$8:$E$17,3,FALSE()),0)&amp;"/"&amp;TEXT(VLOOKUP(Formular!J35,'Germanistik Mediävistik'!$A$8:$E$17,4,FALSE()),0),45),IF(Formular!$E$7=STG!$A$10,LEFT(TEXT(VLOOKUP(Formular!J35,'German Literaturwissenschaft'!$A$8:$E$17,3,FALSE()),0)&amp;"/"&amp;TEXT(VLOOKUP(Formular!J35,'German Literaturwissenschaft'!$A$8:$E$17,4,FALSE()),0),45),IF(Formular!$E$7=STG!$A$11,LEFT(TEXT(VLOOKUP(Formular!J35,'German Linguistik'!$A$8:$E$17,3,FALSE()),0)&amp;"/"&amp;TEXT(VLOOKUP(Formular!J35,'German Linguistik'!$A$8:$E$17,4,FALSE()),0),45),IF(Formular!$E$7=STG!$A$12,LEFT(TEXT(VLOOKUP(Formular!J35,'Französiche Sprache und Kultur'!$A$8:$E$22,3,FALSE()),0)&amp;"/"&amp;TEXT(VLOOKUP(Formular!J35,'Französiche Sprache und Kultur'!$A$8:$E$22,4,FALSE()),0),45),IF(Formular!$E$7=STG!$A$13,LEFT(TEXT(VLOOKUP(Formular!J35,'Deutsch als Fremdsprache'!$A$8:$E$22,3,FALSE()),0)&amp;"/"&amp;TEXT(VLOOKUP(Formular!J35,'Deutsch als Fremdsprache'!$A$8:$E$22,4,FALSE()),0),45),IF(Formular!$E$7=STG!$A$14,LEFT(TEXT(VLOOKUP(Formular!J35,'Christliche Studien'!$A$8:$E$18,3,FALSE()),0)&amp;"/"&amp;TEXT(VLOOKUP(Formular!J35,'Christliche Studien'!$A$8:$E$18,4,FALSE()),0),45),IF(Formular!$E$7=STG!$A$15,LEFT(TEXT(VLOOKUP(Formular!J35,'Angl. Studies-English Ling.'!$A$9:$E$26,3,FALSE()),0)&amp;"/"&amp;TEXT(VLOOKUP(Formular!J35,'Angl. Studies-English Ling.'!$A$9:$E$26,4,FALSE()),0),45),IF(Formular!$E$7=STG!$A$16,LEFT(TEXT(VLOOKUP(Formular!J35,'Angl. Studies-PCS'!$A$8:$E$22,3,FALSE()),0)&amp;"/"&amp;TEXT(VLOOKUP(Formular!J35,'Angl. Studies-PCS'!$A$8:$E$22,4,FALSE()),0),45),IF(Formular!$E$7=STG!$A$17,LEFT(TEXT(VLOOKUP(Formular!J35,'Angl. Studies-AMS'!$A$8:$E$20,3,FALSE()),0)&amp;"/"&amp;TEXT(VLOOKUP(Formular!J35,'Angl. Studies-AMS'!$A$8:$E$20,4,FALSE()),0),45),IF(Formular!$E$7=STG!$A$20,LEFT(TEXT(VLOOKUP(Formular!J35,'Anglophone Popular Culture'!$A$8:$E$22,3,FALSE()),0)&amp;"/"&amp;TEXT(VLOOKUP(Formular!J35,'Anglophone Popular Culture'!$A$8:$E$22,4,FALSE()),0),45),IF(Formular!$E$7=STG!$A$18,LEFT(TEXT(VLOOKUP(Formular!J35,'Theorie des Sozialen-Philo'!$A$8:$E$25,3,FALSE()),0)&amp;"/"&amp;TEXT(VLOOKUP(Formular!J35,'Theorie des Sozialen-Philo'!$A$8:$E$25,4,FALSE()),0),45),IF(Formular!$E$7=STG!$A$19,LEFT(TEXT(VLOOKUP(Formular!J35,Kommunikationswissenschaft!$A$10:$E$42,3,FALSE()),0)&amp;"/"&amp;TEXT(VLOOKUP(Formular!J35,Kommunikationswissenschaft!$A$10:$E$42,4,FALSE()),0),45))))))))))))))))))),"")</f>
        <v/>
      </c>
      <c r="L35" s="13"/>
      <c r="M35" s="24" t="str">
        <f>IF(OR(J35="",L35="A",L35="B",L35="C",L35="D"),"",IF(J35&gt;0,IF(Formular!$E$7=STG!$A$3,VLOOKUP(Formular!J35,'Spanische Sprache und Kultur'!$A$8:$E$22,5,FALSE()),IF(Formular!$E$7=STG!$A$4,VLOOKUP(Formular!J35,Philosophie!$A$9:$E$43,5,FALSE()),IF(Formular!$E$7=STG!$A$5,VLOOKUP(Formular!J35,Niederlandistik!$A$9:$E$26,5,FALSE()),IF(Formular!$E$7=STG!$A$6,VLOOKUP(Formular!J35,'Literatur und Medienpraxis'!$A$8:$E$15,5,FALSE()),IF(Formular!$E$7=STG!$A$7,VLOOKUP(Formular!J35,'Geschichtspraxis interkulturell'!$A$8:$E$20,5,FALSE()),IF(Formular!$E$7=STG!$A$8,VLOOKUP(Formular!J35,Geschichte!$A$8:$E$15,5,FALSE()),IF(Formular!$E$7=STG!$A$9,VLOOKUP(Formular!J35,'Germanistik Mediävistik'!$A$8:$E$17,5,FALSE()),IF(Formular!$E$7=STG!$A$10,VLOOKUP(Formular!J35,'German Literaturwissenschaft'!$A$8:$E$17,5,FALSE()),IF(Formular!$E$7=STG!$A$11,VLOOKUP(Formular!J35,'German Linguistik'!$A$8:$E$17,5,FALSE()),IF(Formular!$E$7=STG!$A$12,VLOOKUP(Formular!J35,'Französiche Sprache und Kultur'!$A$8:$E$22,5,FALSE()),IF(Formular!$E$7=STG!$A$13,VLOOKUP(Formular!J35,'Deutsch als Fremdsprache'!$A$8:$E$22,5,FALSE()),IF(Formular!$E$7=STG!$A$14,VLOOKUP(Formular!J35,'Christliche Studien'!$A$8:$E$18,5,FALSE()),IF(Formular!$E$7=STG!$A$15,VLOOKUP(Formular!J35,'Angl. Studies-English Ling.'!$A$9:$E$26,5,FALSE()),IF(Formular!$E$7=STG!$A$16,VLOOKUP(Formular!J35,'Angl. Studies-PCS'!$A$8:$E$22,5,FALSE()),IF(Formular!$E$7=STG!$A$17,VLOOKUP(Formular!J35,'Angl. Studies-AMS'!$A$8:$E$20,5,FALSE()),IF(Formular!$E$7=STG!$A$20,VLOOKUP(Formular!J35,'Anglophone Popular Culture'!$A$8:$E$22,5,FALSE()),IF(Formular!$E$7=STG!$A$18,VLOOKUP(Formular!J35,'Theorie des Sozialen-Philo'!$A$8:$E$25,5,FALSE()),IF(Formular!$E$7=STG!$A$19,VLOOKUP(Formular!J35,Kommunikationswissenschaft!$A$10:$E$42,5,FALSE()))))))))))))))))))),""))</f>
        <v/>
      </c>
      <c r="N35" s="22"/>
      <c r="O35" s="23"/>
    </row>
    <row r="36" spans="2:15" x14ac:dyDescent="0.25">
      <c r="B36" s="88"/>
      <c r="C36" s="88"/>
      <c r="D36" s="13"/>
      <c r="E36" s="14"/>
      <c r="F36" s="15"/>
      <c r="G36" s="16"/>
      <c r="H36" s="17"/>
      <c r="I36" s="18" t="str">
        <f>IF(H36&gt;0,IF(Formular!$E$7=STG!$A$3,VLOOKUP(Formular!H36,'Spanische Sprache und Kultur'!$A$8:$E$22,4,FALSE()),IF(Formular!$E$7=STG!$A$4,VLOOKUP(Formular!H36,Philosophie!$A$9:$E$43,4,FALSE()),IF(Formular!$E$7=STG!$A$5,VLOOKUP(Formular!H36,Niederlandistik!$A$9:$E$26,4,FALSE()),IF(Formular!$E$7=STG!$A$6,VLOOKUP(Formular!H36,'Literatur und Medienpraxis'!$A$8:$E$15,4,FALSE()),IF(Formular!$E$7=STG!$A$7,VLOOKUP(Formular!H36,'Geschichtspraxis interkulturell'!$A$8:$E$20,4,FALSE()),IF(Formular!$E$7=STG!$A$8,VLOOKUP(Formular!H36,Geschichte!$A$8:$E$15,4,FALSE()),IF(Formular!$E$7=STG!$A$9,VLOOKUP(Formular!H36,'Germanistik Mediävistik'!$A$8:$E$17,4,FALSE()),IF(Formular!$E$7=STG!$A$10,VLOOKUP(Formular!H36,'German Literaturwissenschaft'!$A$8:$E$17,4,FALSE()),IF(Formular!$E$7=STG!$A$11,VLOOKUP(Formular!H36,'German Linguistik'!$A$8:$E$17,4,FALSE()),IF(Formular!$E$7=STG!$A$12,VLOOKUP(Formular!H36,'Französiche Sprache und Kultur'!$A$8:$E$22,4,FALSE()),IF(Formular!$E$7=STG!$A$13,VLOOKUP(Formular!H36,'Deutsch als Fremdsprache'!$A$8:$E$22,4,FALSE()),IF(Formular!$E$7=STG!$A$14,VLOOKUP(Formular!H36,'Christliche Studien'!$A$8:$E$18,4,FALSE()),IF(Formular!$E$7=STG!$A$15,VLOOKUP(Formular!H36,'Angl. Studies-English Ling.'!$A$9:$E$26,4,FALSE()),IF(Formular!$E$7=STG!$A$16,VLOOKUP(Formular!H36,'Angl. Studies-PCS'!$A$8:$E$22,4,FALSE()),IF(Formular!$E$7=STG!$A$17,VLOOKUP(Formular!H36,'Angl. Studies-AMS'!$A$8:$E$20,4,FALSE()),IF(Formular!$E$7=STG!$A$20,VLOOKUP(Formular!H36,'Anglophone Popular Culture'!$A$8:$E$22,4,FALSE()),IF(Formular!$E$7=STG!$A$18,VLOOKUP(Formular!H36,'Theorie des Sozialen-Philo'!$A$8:$E$25,4,FALSE()),IF(Formular!$E$7=STG!$A$19,VLOOKUP(Formular!H36,Kommunikationswissenschaft!$A$10:$E$42,4,FALSE()))))))))))))))))))),"")</f>
        <v/>
      </c>
      <c r="J36" s="19"/>
      <c r="K36" s="20" t="str">
        <f>IF(J36&gt;0,IF(Formular!$E$7=STG!$A$3,LEFT(TEXT(VLOOKUP(Formular!J36,'Spanische Sprache und Kultur'!$A$8:$E$22,3,FALSE()),0)&amp;"/"&amp;TEXT(VLOOKUP(Formular!J36,'Spanische Sprache und Kultur'!$A$8:$E$22,4,FALSE()),0),45),IF(Formular!$E$7=STG!$A$4,LEFT(TEXT(VLOOKUP(Formular!J36,Philosophie!$A$9:$E$43,3,FALSE()),0)&amp;"/"&amp;TEXT(VLOOKUP(Formular!J36,Philosophie!$A$9:$E$43,4,FALSE()),0),45),IF(Formular!$E$7=STG!$A$5,LEFT(TEXT(VLOOKUP(Formular!J36,Niederlandistik!$A$9:$E$26,3,FALSE()),0)&amp;"/"&amp;TEXT(VLOOKUP(Formular!J36,Niederlandistik!$A$9:$E$26,4,FALSE()),0),45),IF(Formular!$E$7=STG!$A$6,LEFT(TEXT(VLOOKUP(Formular!J36,'Literatur und Medienpraxis'!$A$8:$E$15,3,FALSE()),0)&amp;"/"&amp;TEXT(VLOOKUP(Formular!J36,'Literatur und Medienpraxis'!$A$8:$E$15,4,FALSE()),0),45),IF(Formular!$E$7=STG!$A$7,LEFT(TEXT(VLOOKUP(Formular!J36,'Geschichtspraxis interkulturell'!$A$8:$E$20,3,FALSE()),0)&amp;"/"&amp;TEXT(VLOOKUP(Formular!J36,'Geschichtspraxis interkulturell'!$A$8:$E$20,4,FALSE()),0),45),IF(Formular!$E$7=STG!$A$8,LEFT(TEXT(VLOOKUP(Formular!J36,Geschichte!$A$8:$E$15,3,FALSE()),0)&amp;"/"&amp;TEXT(VLOOKUP(Formular!J36,Geschichte!$A$8:$E$15,4,FALSE()),0),45),IF(Formular!$E$7=STG!$A$9,LEFT(TEXT(VLOOKUP(Formular!J36,'Germanistik Mediävistik'!$A$8:$E$17,3,FALSE()),0)&amp;"/"&amp;TEXT(VLOOKUP(Formular!J36,'Germanistik Mediävistik'!$A$8:$E$17,4,FALSE()),0),45),IF(Formular!$E$7=STG!$A$10,LEFT(TEXT(VLOOKUP(Formular!J36,'German Literaturwissenschaft'!$A$8:$E$17,3,FALSE()),0)&amp;"/"&amp;TEXT(VLOOKUP(Formular!J36,'German Literaturwissenschaft'!$A$8:$E$17,4,FALSE()),0),45),IF(Formular!$E$7=STG!$A$11,LEFT(TEXT(VLOOKUP(Formular!J36,'German Linguistik'!$A$8:$E$17,3,FALSE()),0)&amp;"/"&amp;TEXT(VLOOKUP(Formular!J36,'German Linguistik'!$A$8:$E$17,4,FALSE()),0),45),IF(Formular!$E$7=STG!$A$12,LEFT(TEXT(VLOOKUP(Formular!J36,'Französiche Sprache und Kultur'!$A$8:$E$22,3,FALSE()),0)&amp;"/"&amp;TEXT(VLOOKUP(Formular!J36,'Französiche Sprache und Kultur'!$A$8:$E$22,4,FALSE()),0),45),IF(Formular!$E$7=STG!$A$13,LEFT(TEXT(VLOOKUP(Formular!J36,'Deutsch als Fremdsprache'!$A$8:$E$22,3,FALSE()),0)&amp;"/"&amp;TEXT(VLOOKUP(Formular!J36,'Deutsch als Fremdsprache'!$A$8:$E$22,4,FALSE()),0),45),IF(Formular!$E$7=STG!$A$14,LEFT(TEXT(VLOOKUP(Formular!J36,'Christliche Studien'!$A$8:$E$18,3,FALSE()),0)&amp;"/"&amp;TEXT(VLOOKUP(Formular!J36,'Christliche Studien'!$A$8:$E$18,4,FALSE()),0),45),IF(Formular!$E$7=STG!$A$15,LEFT(TEXT(VLOOKUP(Formular!J36,'Angl. Studies-English Ling.'!$A$9:$E$26,3,FALSE()),0)&amp;"/"&amp;TEXT(VLOOKUP(Formular!J36,'Angl. Studies-English Ling.'!$A$9:$E$26,4,FALSE()),0),45),IF(Formular!$E$7=STG!$A$16,LEFT(TEXT(VLOOKUP(Formular!J36,'Angl. Studies-PCS'!$A$8:$E$22,3,FALSE()),0)&amp;"/"&amp;TEXT(VLOOKUP(Formular!J36,'Angl. Studies-PCS'!$A$8:$E$22,4,FALSE()),0),45),IF(Formular!$E$7=STG!$A$17,LEFT(TEXT(VLOOKUP(Formular!J36,'Angl. Studies-AMS'!$A$8:$E$20,3,FALSE()),0)&amp;"/"&amp;TEXT(VLOOKUP(Formular!J36,'Angl. Studies-AMS'!$A$8:$E$20,4,FALSE()),0),45),IF(Formular!$E$7=STG!$A$20,LEFT(TEXT(VLOOKUP(Formular!J36,'Anglophone Popular Culture'!$A$8:$E$22,3,FALSE()),0)&amp;"/"&amp;TEXT(VLOOKUP(Formular!J36,'Anglophone Popular Culture'!$A$8:$E$22,4,FALSE()),0),45),IF(Formular!$E$7=STG!$A$18,LEFT(TEXT(VLOOKUP(Formular!J36,'Theorie des Sozialen-Philo'!$A$8:$E$25,3,FALSE()),0)&amp;"/"&amp;TEXT(VLOOKUP(Formular!J36,'Theorie des Sozialen-Philo'!$A$8:$E$25,4,FALSE()),0),45),IF(Formular!$E$7=STG!$A$19,LEFT(TEXT(VLOOKUP(Formular!J36,Kommunikationswissenschaft!$A$10:$E$42,3,FALSE()),0)&amp;"/"&amp;TEXT(VLOOKUP(Formular!J36,Kommunikationswissenschaft!$A$10:$E$42,4,FALSE()),0),45))))))))))))))))))),"")</f>
        <v/>
      </c>
      <c r="L36" s="13"/>
      <c r="M36" s="24" t="str">
        <f>IF(OR(J36="",L36="A",L36="B",L36="C",L36="D"),"",IF(J36&gt;0,IF(Formular!$E$7=STG!$A$3,VLOOKUP(Formular!J36,'Spanische Sprache und Kultur'!$A$8:$E$22,5,FALSE()),IF(Formular!$E$7=STG!$A$4,VLOOKUP(Formular!J36,Philosophie!$A$9:$E$43,5,FALSE()),IF(Formular!$E$7=STG!$A$5,VLOOKUP(Formular!J36,Niederlandistik!$A$9:$E$26,5,FALSE()),IF(Formular!$E$7=STG!$A$6,VLOOKUP(Formular!J36,'Literatur und Medienpraxis'!$A$8:$E$15,5,FALSE()),IF(Formular!$E$7=STG!$A$7,VLOOKUP(Formular!J36,'Geschichtspraxis interkulturell'!$A$8:$E$20,5,FALSE()),IF(Formular!$E$7=STG!$A$8,VLOOKUP(Formular!J36,Geschichte!$A$8:$E$15,5,FALSE()),IF(Formular!$E$7=STG!$A$9,VLOOKUP(Formular!J36,'Germanistik Mediävistik'!$A$8:$E$17,5,FALSE()),IF(Formular!$E$7=STG!$A$10,VLOOKUP(Formular!J36,'German Literaturwissenschaft'!$A$8:$E$17,5,FALSE()),IF(Formular!$E$7=STG!$A$11,VLOOKUP(Formular!J36,'German Linguistik'!$A$8:$E$17,5,FALSE()),IF(Formular!$E$7=STG!$A$12,VLOOKUP(Formular!J36,'Französiche Sprache und Kultur'!$A$8:$E$22,5,FALSE()),IF(Formular!$E$7=STG!$A$13,VLOOKUP(Formular!J36,'Deutsch als Fremdsprache'!$A$8:$E$22,5,FALSE()),IF(Formular!$E$7=STG!$A$14,VLOOKUP(Formular!J36,'Christliche Studien'!$A$8:$E$18,5,FALSE()),IF(Formular!$E$7=STG!$A$15,VLOOKUP(Formular!J36,'Angl. Studies-English Ling.'!$A$9:$E$26,5,FALSE()),IF(Formular!$E$7=STG!$A$16,VLOOKUP(Formular!J36,'Angl. Studies-PCS'!$A$8:$E$22,5,FALSE()),IF(Formular!$E$7=STG!$A$17,VLOOKUP(Formular!J36,'Angl. Studies-AMS'!$A$8:$E$20,5,FALSE()),IF(Formular!$E$7=STG!$A$20,VLOOKUP(Formular!J36,'Anglophone Popular Culture'!$A$8:$E$22,5,FALSE()),IF(Formular!$E$7=STG!$A$18,VLOOKUP(Formular!J36,'Theorie des Sozialen-Philo'!$A$8:$E$25,5,FALSE()),IF(Formular!$E$7=STG!$A$19,VLOOKUP(Formular!J36,Kommunikationswissenschaft!$A$10:$E$42,5,FALSE()))))))))))))))))))),""))</f>
        <v/>
      </c>
      <c r="N36" s="22"/>
      <c r="O36" s="23"/>
    </row>
    <row r="37" spans="2:15" x14ac:dyDescent="0.25">
      <c r="B37" s="88"/>
      <c r="C37" s="88"/>
      <c r="D37" s="13"/>
      <c r="E37" s="14"/>
      <c r="F37" s="15"/>
      <c r="G37" s="16"/>
      <c r="H37" s="17"/>
      <c r="I37" s="18" t="str">
        <f>IF(H37&gt;0,IF(Formular!$E$7=STG!$A$3,VLOOKUP(Formular!H37,'Spanische Sprache und Kultur'!$A$8:$E$22,4,FALSE()),IF(Formular!$E$7=STG!$A$4,VLOOKUP(Formular!H37,Philosophie!$A$9:$E$43,4,FALSE()),IF(Formular!$E$7=STG!$A$5,VLOOKUP(Formular!H37,Niederlandistik!$A$9:$E$26,4,FALSE()),IF(Formular!$E$7=STG!$A$6,VLOOKUP(Formular!H37,'Literatur und Medienpraxis'!$A$8:$E$15,4,FALSE()),IF(Formular!$E$7=STG!$A$7,VLOOKUP(Formular!H37,'Geschichtspraxis interkulturell'!$A$8:$E$20,4,FALSE()),IF(Formular!$E$7=STG!$A$8,VLOOKUP(Formular!H37,Geschichte!$A$8:$E$15,4,FALSE()),IF(Formular!$E$7=STG!$A$9,VLOOKUP(Formular!H37,'Germanistik Mediävistik'!$A$8:$E$17,4,FALSE()),IF(Formular!$E$7=STG!$A$10,VLOOKUP(Formular!H37,'German Literaturwissenschaft'!$A$8:$E$17,4,FALSE()),IF(Formular!$E$7=STG!$A$11,VLOOKUP(Formular!H37,'German Linguistik'!$A$8:$E$17,4,FALSE()),IF(Formular!$E$7=STG!$A$12,VLOOKUP(Formular!H37,'Französiche Sprache und Kultur'!$A$8:$E$22,4,FALSE()),IF(Formular!$E$7=STG!$A$13,VLOOKUP(Formular!H37,'Deutsch als Fremdsprache'!$A$8:$E$22,4,FALSE()),IF(Formular!$E$7=STG!$A$14,VLOOKUP(Formular!H37,'Christliche Studien'!$A$8:$E$18,4,FALSE()),IF(Formular!$E$7=STG!$A$15,VLOOKUP(Formular!H37,'Angl. Studies-English Ling.'!$A$9:$E$26,4,FALSE()),IF(Formular!$E$7=STG!$A$16,VLOOKUP(Formular!H37,'Angl. Studies-PCS'!$A$8:$E$22,4,FALSE()),IF(Formular!$E$7=STG!$A$17,VLOOKUP(Formular!H37,'Angl. Studies-AMS'!$A$8:$E$20,4,FALSE()),IF(Formular!$E$7=STG!$A$20,VLOOKUP(Formular!H37,'Anglophone Popular Culture'!$A$8:$E$22,4,FALSE()),IF(Formular!$E$7=STG!$A$18,VLOOKUP(Formular!H37,'Theorie des Sozialen-Philo'!$A$8:$E$25,4,FALSE()),IF(Formular!$E$7=STG!$A$19,VLOOKUP(Formular!H37,Kommunikationswissenschaft!$A$10:$E$42,4,FALSE()))))))))))))))))))),"")</f>
        <v/>
      </c>
      <c r="J37" s="19"/>
      <c r="K37" s="20" t="str">
        <f>IF(J37&gt;0,IF(Formular!$E$7=STG!$A$3,LEFT(TEXT(VLOOKUP(Formular!J37,'Spanische Sprache und Kultur'!$A$8:$E$22,3,FALSE()),0)&amp;"/"&amp;TEXT(VLOOKUP(Formular!J37,'Spanische Sprache und Kultur'!$A$8:$E$22,4,FALSE()),0),45),IF(Formular!$E$7=STG!$A$4,LEFT(TEXT(VLOOKUP(Formular!J37,Philosophie!$A$9:$E$43,3,FALSE()),0)&amp;"/"&amp;TEXT(VLOOKUP(Formular!J37,Philosophie!$A$9:$E$43,4,FALSE()),0),45),IF(Formular!$E$7=STG!$A$5,LEFT(TEXT(VLOOKUP(Formular!J37,Niederlandistik!$A$9:$E$26,3,FALSE()),0)&amp;"/"&amp;TEXT(VLOOKUP(Formular!J37,Niederlandistik!$A$9:$E$26,4,FALSE()),0),45),IF(Formular!$E$7=STG!$A$6,LEFT(TEXT(VLOOKUP(Formular!J37,'Literatur und Medienpraxis'!$A$8:$E$15,3,FALSE()),0)&amp;"/"&amp;TEXT(VLOOKUP(Formular!J37,'Literatur und Medienpraxis'!$A$8:$E$15,4,FALSE()),0),45),IF(Formular!$E$7=STG!$A$7,LEFT(TEXT(VLOOKUP(Formular!J37,'Geschichtspraxis interkulturell'!$A$8:$E$20,3,FALSE()),0)&amp;"/"&amp;TEXT(VLOOKUP(Formular!J37,'Geschichtspraxis interkulturell'!$A$8:$E$20,4,FALSE()),0),45),IF(Formular!$E$7=STG!$A$8,LEFT(TEXT(VLOOKUP(Formular!J37,Geschichte!$A$8:$E$15,3,FALSE()),0)&amp;"/"&amp;TEXT(VLOOKUP(Formular!J37,Geschichte!$A$8:$E$15,4,FALSE()),0),45),IF(Formular!$E$7=STG!$A$9,LEFT(TEXT(VLOOKUP(Formular!J37,'Germanistik Mediävistik'!$A$8:$E$17,3,FALSE()),0)&amp;"/"&amp;TEXT(VLOOKUP(Formular!J37,'Germanistik Mediävistik'!$A$8:$E$17,4,FALSE()),0),45),IF(Formular!$E$7=STG!$A$10,LEFT(TEXT(VLOOKUP(Formular!J37,'German Literaturwissenschaft'!$A$8:$E$17,3,FALSE()),0)&amp;"/"&amp;TEXT(VLOOKUP(Formular!J37,'German Literaturwissenschaft'!$A$8:$E$17,4,FALSE()),0),45),IF(Formular!$E$7=STG!$A$11,LEFT(TEXT(VLOOKUP(Formular!J37,'German Linguistik'!$A$8:$E$17,3,FALSE()),0)&amp;"/"&amp;TEXT(VLOOKUP(Formular!J37,'German Linguistik'!$A$8:$E$17,4,FALSE()),0),45),IF(Formular!$E$7=STG!$A$12,LEFT(TEXT(VLOOKUP(Formular!J37,'Französiche Sprache und Kultur'!$A$8:$E$22,3,FALSE()),0)&amp;"/"&amp;TEXT(VLOOKUP(Formular!J37,'Französiche Sprache und Kultur'!$A$8:$E$22,4,FALSE()),0),45),IF(Formular!$E$7=STG!$A$13,LEFT(TEXT(VLOOKUP(Formular!J37,'Deutsch als Fremdsprache'!$A$8:$E$22,3,FALSE()),0)&amp;"/"&amp;TEXT(VLOOKUP(Formular!J37,'Deutsch als Fremdsprache'!$A$8:$E$22,4,FALSE()),0),45),IF(Formular!$E$7=STG!$A$14,LEFT(TEXT(VLOOKUP(Formular!J37,'Christliche Studien'!$A$8:$E$18,3,FALSE()),0)&amp;"/"&amp;TEXT(VLOOKUP(Formular!J37,'Christliche Studien'!$A$8:$E$18,4,FALSE()),0),45),IF(Formular!$E$7=STG!$A$15,LEFT(TEXT(VLOOKUP(Formular!J37,'Angl. Studies-English Ling.'!$A$9:$E$26,3,FALSE()),0)&amp;"/"&amp;TEXT(VLOOKUP(Formular!J37,'Angl. Studies-English Ling.'!$A$9:$E$26,4,FALSE()),0),45),IF(Formular!$E$7=STG!$A$16,LEFT(TEXT(VLOOKUP(Formular!J37,'Angl. Studies-PCS'!$A$8:$E$22,3,FALSE()),0)&amp;"/"&amp;TEXT(VLOOKUP(Formular!J37,'Angl. Studies-PCS'!$A$8:$E$22,4,FALSE()),0),45),IF(Formular!$E$7=STG!$A$17,LEFT(TEXT(VLOOKUP(Formular!J37,'Angl. Studies-AMS'!$A$8:$E$20,3,FALSE()),0)&amp;"/"&amp;TEXT(VLOOKUP(Formular!J37,'Angl. Studies-AMS'!$A$8:$E$20,4,FALSE()),0),45),IF(Formular!$E$7=STG!$A$20,LEFT(TEXT(VLOOKUP(Formular!J37,'Anglophone Popular Culture'!$A$8:$E$22,3,FALSE()),0)&amp;"/"&amp;TEXT(VLOOKUP(Formular!J37,'Anglophone Popular Culture'!$A$8:$E$22,4,FALSE()),0),45),IF(Formular!$E$7=STG!$A$18,LEFT(TEXT(VLOOKUP(Formular!J37,'Theorie des Sozialen-Philo'!$A$8:$E$25,3,FALSE()),0)&amp;"/"&amp;TEXT(VLOOKUP(Formular!J37,'Theorie des Sozialen-Philo'!$A$8:$E$25,4,FALSE()),0),45),IF(Formular!$E$7=STG!$A$19,LEFT(TEXT(VLOOKUP(Formular!J37,Kommunikationswissenschaft!$A$10:$E$42,3,FALSE()),0)&amp;"/"&amp;TEXT(VLOOKUP(Formular!J37,Kommunikationswissenschaft!$A$10:$E$42,4,FALSE()),0),45))))))))))))))))))),"")</f>
        <v/>
      </c>
      <c r="L37" s="13"/>
      <c r="M37" s="24" t="str">
        <f>IF(OR(J37="",L37="A",L37="B",L37="C",L37="D"),"",IF(J37&gt;0,IF(Formular!$E$7=STG!$A$3,VLOOKUP(Formular!J37,'Spanische Sprache und Kultur'!$A$8:$E$22,5,FALSE()),IF(Formular!$E$7=STG!$A$4,VLOOKUP(Formular!J37,Philosophie!$A$9:$E$43,5,FALSE()),IF(Formular!$E$7=STG!$A$5,VLOOKUP(Formular!J37,Niederlandistik!$A$9:$E$26,5,FALSE()),IF(Formular!$E$7=STG!$A$6,VLOOKUP(Formular!J37,'Literatur und Medienpraxis'!$A$8:$E$15,5,FALSE()),IF(Formular!$E$7=STG!$A$7,VLOOKUP(Formular!J37,'Geschichtspraxis interkulturell'!$A$8:$E$20,5,FALSE()),IF(Formular!$E$7=STG!$A$8,VLOOKUP(Formular!J37,Geschichte!$A$8:$E$15,5,FALSE()),IF(Formular!$E$7=STG!$A$9,VLOOKUP(Formular!J37,'Germanistik Mediävistik'!$A$8:$E$17,5,FALSE()),IF(Formular!$E$7=STG!$A$10,VLOOKUP(Formular!J37,'German Literaturwissenschaft'!$A$8:$E$17,5,FALSE()),IF(Formular!$E$7=STG!$A$11,VLOOKUP(Formular!J37,'German Linguistik'!$A$8:$E$17,5,FALSE()),IF(Formular!$E$7=STG!$A$12,VLOOKUP(Formular!J37,'Französiche Sprache und Kultur'!$A$8:$E$22,5,FALSE()),IF(Formular!$E$7=STG!$A$13,VLOOKUP(Formular!J37,'Deutsch als Fremdsprache'!$A$8:$E$22,5,FALSE()),IF(Formular!$E$7=STG!$A$14,VLOOKUP(Formular!J37,'Christliche Studien'!$A$8:$E$18,5,FALSE()),IF(Formular!$E$7=STG!$A$15,VLOOKUP(Formular!J37,'Angl. Studies-English Ling.'!$A$9:$E$26,5,FALSE()),IF(Formular!$E$7=STG!$A$16,VLOOKUP(Formular!J37,'Angl. Studies-PCS'!$A$8:$E$22,5,FALSE()),IF(Formular!$E$7=STG!$A$17,VLOOKUP(Formular!J37,'Angl. Studies-AMS'!$A$8:$E$20,5,FALSE()),IF(Formular!$E$7=STG!$A$20,VLOOKUP(Formular!J37,'Anglophone Popular Culture'!$A$8:$E$22,5,FALSE()),IF(Formular!$E$7=STG!$A$18,VLOOKUP(Formular!J37,'Theorie des Sozialen-Philo'!$A$8:$E$25,5,FALSE()),IF(Formular!$E$7=STG!$A$19,VLOOKUP(Formular!J37,Kommunikationswissenschaft!$A$10:$E$42,5,FALSE()))))))))))))))))))),""))</f>
        <v/>
      </c>
      <c r="N37" s="22"/>
      <c r="O37" s="23"/>
    </row>
    <row r="38" spans="2:15" x14ac:dyDescent="0.25">
      <c r="B38" s="88"/>
      <c r="C38" s="88"/>
      <c r="D38" s="13"/>
      <c r="E38" s="14"/>
      <c r="F38" s="15"/>
      <c r="G38" s="16"/>
      <c r="H38" s="17"/>
      <c r="I38" s="18" t="str">
        <f>IF(H38&gt;0,IF(Formular!$E$7=STG!$A$3,VLOOKUP(Formular!H38,'Spanische Sprache und Kultur'!$A$8:$E$22,4,FALSE()),IF(Formular!$E$7=STG!$A$4,VLOOKUP(Formular!H38,Philosophie!$A$9:$E$43,4,FALSE()),IF(Formular!$E$7=STG!$A$5,VLOOKUP(Formular!H38,Niederlandistik!$A$9:$E$26,4,FALSE()),IF(Formular!$E$7=STG!$A$6,VLOOKUP(Formular!H38,'Literatur und Medienpraxis'!$A$8:$E$15,4,FALSE()),IF(Formular!$E$7=STG!$A$7,VLOOKUP(Formular!H38,'Geschichtspraxis interkulturell'!$A$8:$E$20,4,FALSE()),IF(Formular!$E$7=STG!$A$8,VLOOKUP(Formular!H38,Geschichte!$A$8:$E$15,4,FALSE()),IF(Formular!$E$7=STG!$A$9,VLOOKUP(Formular!H38,'Germanistik Mediävistik'!$A$8:$E$17,4,FALSE()),IF(Formular!$E$7=STG!$A$10,VLOOKUP(Formular!H38,'German Literaturwissenschaft'!$A$8:$E$17,4,FALSE()),IF(Formular!$E$7=STG!$A$11,VLOOKUP(Formular!H38,'German Linguistik'!$A$8:$E$17,4,FALSE()),IF(Formular!$E$7=STG!$A$12,VLOOKUP(Formular!H38,'Französiche Sprache und Kultur'!$A$8:$E$22,4,FALSE()),IF(Formular!$E$7=STG!$A$13,VLOOKUP(Formular!H38,'Deutsch als Fremdsprache'!$A$8:$E$22,4,FALSE()),IF(Formular!$E$7=STG!$A$14,VLOOKUP(Formular!H38,'Christliche Studien'!$A$8:$E$18,4,FALSE()),IF(Formular!$E$7=STG!$A$15,VLOOKUP(Formular!H38,'Angl. Studies-English Ling.'!$A$9:$E$26,4,FALSE()),IF(Formular!$E$7=STG!$A$16,VLOOKUP(Formular!H38,'Angl. Studies-PCS'!$A$8:$E$22,4,FALSE()),IF(Formular!$E$7=STG!$A$17,VLOOKUP(Formular!H38,'Angl. Studies-AMS'!$A$8:$E$20,4,FALSE()),IF(Formular!$E$7=STG!$A$20,VLOOKUP(Formular!H38,'Anglophone Popular Culture'!$A$8:$E$22,4,FALSE()),IF(Formular!$E$7=STG!$A$18,VLOOKUP(Formular!H38,'Theorie des Sozialen-Philo'!$A$8:$E$25,4,FALSE()),IF(Formular!$E$7=STG!$A$19,VLOOKUP(Formular!H38,Kommunikationswissenschaft!$A$10:$E$42,4,FALSE()))))))))))))))))))),"")</f>
        <v/>
      </c>
      <c r="J38" s="19"/>
      <c r="K38" s="20" t="str">
        <f>IF(J38&gt;0,IF(Formular!$E$7=STG!$A$3,LEFT(TEXT(VLOOKUP(Formular!J38,'Spanische Sprache und Kultur'!$A$8:$E$22,3,FALSE()),0)&amp;"/"&amp;TEXT(VLOOKUP(Formular!J38,'Spanische Sprache und Kultur'!$A$8:$E$22,4,FALSE()),0),45),IF(Formular!$E$7=STG!$A$4,LEFT(TEXT(VLOOKUP(Formular!J38,Philosophie!$A$9:$E$43,3,FALSE()),0)&amp;"/"&amp;TEXT(VLOOKUP(Formular!J38,Philosophie!$A$9:$E$43,4,FALSE()),0),45),IF(Formular!$E$7=STG!$A$5,LEFT(TEXT(VLOOKUP(Formular!J38,Niederlandistik!$A$9:$E$26,3,FALSE()),0)&amp;"/"&amp;TEXT(VLOOKUP(Formular!J38,Niederlandistik!$A$9:$E$26,4,FALSE()),0),45),IF(Formular!$E$7=STG!$A$6,LEFT(TEXT(VLOOKUP(Formular!J38,'Literatur und Medienpraxis'!$A$8:$E$15,3,FALSE()),0)&amp;"/"&amp;TEXT(VLOOKUP(Formular!J38,'Literatur und Medienpraxis'!$A$8:$E$15,4,FALSE()),0),45),IF(Formular!$E$7=STG!$A$7,LEFT(TEXT(VLOOKUP(Formular!J38,'Geschichtspraxis interkulturell'!$A$8:$E$20,3,FALSE()),0)&amp;"/"&amp;TEXT(VLOOKUP(Formular!J38,'Geschichtspraxis interkulturell'!$A$8:$E$20,4,FALSE()),0),45),IF(Formular!$E$7=STG!$A$8,LEFT(TEXT(VLOOKUP(Formular!J38,Geschichte!$A$8:$E$15,3,FALSE()),0)&amp;"/"&amp;TEXT(VLOOKUP(Formular!J38,Geschichte!$A$8:$E$15,4,FALSE()),0),45),IF(Formular!$E$7=STG!$A$9,LEFT(TEXT(VLOOKUP(Formular!J38,'Germanistik Mediävistik'!$A$8:$E$17,3,FALSE()),0)&amp;"/"&amp;TEXT(VLOOKUP(Formular!J38,'Germanistik Mediävistik'!$A$8:$E$17,4,FALSE()),0),45),IF(Formular!$E$7=STG!$A$10,LEFT(TEXT(VLOOKUP(Formular!J38,'German Literaturwissenschaft'!$A$8:$E$17,3,FALSE()),0)&amp;"/"&amp;TEXT(VLOOKUP(Formular!J38,'German Literaturwissenschaft'!$A$8:$E$17,4,FALSE()),0),45),IF(Formular!$E$7=STG!$A$11,LEFT(TEXT(VLOOKUP(Formular!J38,'German Linguistik'!$A$8:$E$17,3,FALSE()),0)&amp;"/"&amp;TEXT(VLOOKUP(Formular!J38,'German Linguistik'!$A$8:$E$17,4,FALSE()),0),45),IF(Formular!$E$7=STG!$A$12,LEFT(TEXT(VLOOKUP(Formular!J38,'Französiche Sprache und Kultur'!$A$8:$E$22,3,FALSE()),0)&amp;"/"&amp;TEXT(VLOOKUP(Formular!J38,'Französiche Sprache und Kultur'!$A$8:$E$22,4,FALSE()),0),45),IF(Formular!$E$7=STG!$A$13,LEFT(TEXT(VLOOKUP(Formular!J38,'Deutsch als Fremdsprache'!$A$8:$E$22,3,FALSE()),0)&amp;"/"&amp;TEXT(VLOOKUP(Formular!J38,'Deutsch als Fremdsprache'!$A$8:$E$22,4,FALSE()),0),45),IF(Formular!$E$7=STG!$A$14,LEFT(TEXT(VLOOKUP(Formular!J38,'Christliche Studien'!$A$8:$E$18,3,FALSE()),0)&amp;"/"&amp;TEXT(VLOOKUP(Formular!J38,'Christliche Studien'!$A$8:$E$18,4,FALSE()),0),45),IF(Formular!$E$7=STG!$A$15,LEFT(TEXT(VLOOKUP(Formular!J38,'Angl. Studies-English Ling.'!$A$9:$E$26,3,FALSE()),0)&amp;"/"&amp;TEXT(VLOOKUP(Formular!J38,'Angl. Studies-English Ling.'!$A$9:$E$26,4,FALSE()),0),45),IF(Formular!$E$7=STG!$A$16,LEFT(TEXT(VLOOKUP(Formular!J38,'Angl. Studies-PCS'!$A$8:$E$22,3,FALSE()),0)&amp;"/"&amp;TEXT(VLOOKUP(Formular!J38,'Angl. Studies-PCS'!$A$8:$E$22,4,FALSE()),0),45),IF(Formular!$E$7=STG!$A$17,LEFT(TEXT(VLOOKUP(Formular!J38,'Angl. Studies-AMS'!$A$8:$E$20,3,FALSE()),0)&amp;"/"&amp;TEXT(VLOOKUP(Formular!J38,'Angl. Studies-AMS'!$A$8:$E$20,4,FALSE()),0),45),IF(Formular!$E$7=STG!$A$20,LEFT(TEXT(VLOOKUP(Formular!J38,'Anglophone Popular Culture'!$A$8:$E$22,3,FALSE()),0)&amp;"/"&amp;TEXT(VLOOKUP(Formular!J38,'Anglophone Popular Culture'!$A$8:$E$22,4,FALSE()),0),45),IF(Formular!$E$7=STG!$A$18,LEFT(TEXT(VLOOKUP(Formular!J38,'Theorie des Sozialen-Philo'!$A$8:$E$25,3,FALSE()),0)&amp;"/"&amp;TEXT(VLOOKUP(Formular!J38,'Theorie des Sozialen-Philo'!$A$8:$E$25,4,FALSE()),0),45),IF(Formular!$E$7=STG!$A$19,LEFT(TEXT(VLOOKUP(Formular!J38,Kommunikationswissenschaft!$A$10:$E$42,3,FALSE()),0)&amp;"/"&amp;TEXT(VLOOKUP(Formular!J38,Kommunikationswissenschaft!$A$10:$E$42,4,FALSE()),0),45))))))))))))))))))),"")</f>
        <v/>
      </c>
      <c r="L38" s="13"/>
      <c r="M38" s="24" t="str">
        <f>IF(OR(J38="",L38="A",L38="B",L38="C",L38="D"),"",IF(J38&gt;0,IF(Formular!$E$7=STG!$A$3,VLOOKUP(Formular!J38,'Spanische Sprache und Kultur'!$A$8:$E$22,5,FALSE()),IF(Formular!$E$7=STG!$A$4,VLOOKUP(Formular!J38,Philosophie!$A$9:$E$43,5,FALSE()),IF(Formular!$E$7=STG!$A$5,VLOOKUP(Formular!J38,Niederlandistik!$A$9:$E$26,5,FALSE()),IF(Formular!$E$7=STG!$A$6,VLOOKUP(Formular!J38,'Literatur und Medienpraxis'!$A$8:$E$15,5,FALSE()),IF(Formular!$E$7=STG!$A$7,VLOOKUP(Formular!J38,'Geschichtspraxis interkulturell'!$A$8:$E$20,5,FALSE()),IF(Formular!$E$7=STG!$A$8,VLOOKUP(Formular!J38,Geschichte!$A$8:$E$15,5,FALSE()),IF(Formular!$E$7=STG!$A$9,VLOOKUP(Formular!J38,'Germanistik Mediävistik'!$A$8:$E$17,5,FALSE()),IF(Formular!$E$7=STG!$A$10,VLOOKUP(Formular!J38,'German Literaturwissenschaft'!$A$8:$E$17,5,FALSE()),IF(Formular!$E$7=STG!$A$11,VLOOKUP(Formular!J38,'German Linguistik'!$A$8:$E$17,5,FALSE()),IF(Formular!$E$7=STG!$A$12,VLOOKUP(Formular!J38,'Französiche Sprache und Kultur'!$A$8:$E$22,5,FALSE()),IF(Formular!$E$7=STG!$A$13,VLOOKUP(Formular!J38,'Deutsch als Fremdsprache'!$A$8:$E$22,5,FALSE()),IF(Formular!$E$7=STG!$A$14,VLOOKUP(Formular!J38,'Christliche Studien'!$A$8:$E$18,5,FALSE()),IF(Formular!$E$7=STG!$A$15,VLOOKUP(Formular!J38,'Angl. Studies-English Ling.'!$A$9:$E$26,5,FALSE()),IF(Formular!$E$7=STG!$A$16,VLOOKUP(Formular!J38,'Angl. Studies-PCS'!$A$8:$E$22,5,FALSE()),IF(Formular!$E$7=STG!$A$17,VLOOKUP(Formular!J38,'Angl. Studies-AMS'!$A$8:$E$20,5,FALSE()),IF(Formular!$E$7=STG!$A$20,VLOOKUP(Formular!J38,'Anglophone Popular Culture'!$A$8:$E$22,5,FALSE()),IF(Formular!$E$7=STG!$A$18,VLOOKUP(Formular!J38,'Theorie des Sozialen-Philo'!$A$8:$E$25,5,FALSE()),IF(Formular!$E$7=STG!$A$19,VLOOKUP(Formular!J38,Kommunikationswissenschaft!$A$10:$E$42,5,FALSE()))))))))))))))))))),""))</f>
        <v/>
      </c>
      <c r="N38" s="22"/>
      <c r="O38" s="23"/>
    </row>
    <row r="39" spans="2:15" x14ac:dyDescent="0.25">
      <c r="B39" s="88"/>
      <c r="C39" s="88"/>
      <c r="D39" s="13"/>
      <c r="E39" s="14"/>
      <c r="F39" s="15"/>
      <c r="G39" s="16"/>
      <c r="H39" s="17"/>
      <c r="I39" s="18" t="str">
        <f>IF(H39&gt;0,IF(Formular!$E$7=STG!$A$3,VLOOKUP(Formular!H39,'Spanische Sprache und Kultur'!$A$8:$E$22,4,FALSE()),IF(Formular!$E$7=STG!$A$4,VLOOKUP(Formular!H39,Philosophie!$A$9:$E$43,4,FALSE()),IF(Formular!$E$7=STG!$A$5,VLOOKUP(Formular!H39,Niederlandistik!$A$9:$E$26,4,FALSE()),IF(Formular!$E$7=STG!$A$6,VLOOKUP(Formular!H39,'Literatur und Medienpraxis'!$A$8:$E$15,4,FALSE()),IF(Formular!$E$7=STG!$A$7,VLOOKUP(Formular!H39,'Geschichtspraxis interkulturell'!$A$8:$E$20,4,FALSE()),IF(Formular!$E$7=STG!$A$8,VLOOKUP(Formular!H39,Geschichte!$A$8:$E$15,4,FALSE()),IF(Formular!$E$7=STG!$A$9,VLOOKUP(Formular!H39,'Germanistik Mediävistik'!$A$8:$E$17,4,FALSE()),IF(Formular!$E$7=STG!$A$10,VLOOKUP(Formular!H39,'German Literaturwissenschaft'!$A$8:$E$17,4,FALSE()),IF(Formular!$E$7=STG!$A$11,VLOOKUP(Formular!H39,'German Linguistik'!$A$8:$E$17,4,FALSE()),IF(Formular!$E$7=STG!$A$12,VLOOKUP(Formular!H39,'Französiche Sprache und Kultur'!$A$8:$E$22,4,FALSE()),IF(Formular!$E$7=STG!$A$13,VLOOKUP(Formular!H39,'Deutsch als Fremdsprache'!$A$8:$E$22,4,FALSE()),IF(Formular!$E$7=STG!$A$14,VLOOKUP(Formular!H39,'Christliche Studien'!$A$8:$E$18,4,FALSE()),IF(Formular!$E$7=STG!$A$15,VLOOKUP(Formular!H39,'Angl. Studies-English Ling.'!$A$9:$E$26,4,FALSE()),IF(Formular!$E$7=STG!$A$16,VLOOKUP(Formular!H39,'Angl. Studies-PCS'!$A$8:$E$22,4,FALSE()),IF(Formular!$E$7=STG!$A$17,VLOOKUP(Formular!H39,'Angl. Studies-AMS'!$A$8:$E$20,4,FALSE()),IF(Formular!$E$7=STG!$A$20,VLOOKUP(Formular!H39,'Anglophone Popular Culture'!$A$8:$E$22,4,FALSE()),IF(Formular!$E$7=STG!$A$18,VLOOKUP(Formular!H39,'Theorie des Sozialen-Philo'!$A$8:$E$25,4,FALSE()),IF(Formular!$E$7=STG!$A$19,VLOOKUP(Formular!H39,Kommunikationswissenschaft!$A$10:$E$42,4,FALSE()))))))))))))))))))),"")</f>
        <v/>
      </c>
      <c r="J39" s="19"/>
      <c r="K39" s="20" t="str">
        <f>IF(J39&gt;0,IF(Formular!$E$7=STG!$A$3,LEFT(TEXT(VLOOKUP(Formular!J39,'Spanische Sprache und Kultur'!$A$8:$E$22,3,FALSE()),0)&amp;"/"&amp;TEXT(VLOOKUP(Formular!J39,'Spanische Sprache und Kultur'!$A$8:$E$22,4,FALSE()),0),45),IF(Formular!$E$7=STG!$A$4,LEFT(TEXT(VLOOKUP(Formular!J39,Philosophie!$A$9:$E$43,3,FALSE()),0)&amp;"/"&amp;TEXT(VLOOKUP(Formular!J39,Philosophie!$A$9:$E$43,4,FALSE()),0),45),IF(Formular!$E$7=STG!$A$5,LEFT(TEXT(VLOOKUP(Formular!J39,Niederlandistik!$A$9:$E$26,3,FALSE()),0)&amp;"/"&amp;TEXT(VLOOKUP(Formular!J39,Niederlandistik!$A$9:$E$26,4,FALSE()),0),45),IF(Formular!$E$7=STG!$A$6,LEFT(TEXT(VLOOKUP(Formular!J39,'Literatur und Medienpraxis'!$A$8:$E$15,3,FALSE()),0)&amp;"/"&amp;TEXT(VLOOKUP(Formular!J39,'Literatur und Medienpraxis'!$A$8:$E$15,4,FALSE()),0),45),IF(Formular!$E$7=STG!$A$7,LEFT(TEXT(VLOOKUP(Formular!J39,'Geschichtspraxis interkulturell'!$A$8:$E$20,3,FALSE()),0)&amp;"/"&amp;TEXT(VLOOKUP(Formular!J39,'Geschichtspraxis interkulturell'!$A$8:$E$20,4,FALSE()),0),45),IF(Formular!$E$7=STG!$A$8,LEFT(TEXT(VLOOKUP(Formular!J39,Geschichte!$A$8:$E$15,3,FALSE()),0)&amp;"/"&amp;TEXT(VLOOKUP(Formular!J39,Geschichte!$A$8:$E$15,4,FALSE()),0),45),IF(Formular!$E$7=STG!$A$9,LEFT(TEXT(VLOOKUP(Formular!J39,'Germanistik Mediävistik'!$A$8:$E$17,3,FALSE()),0)&amp;"/"&amp;TEXT(VLOOKUP(Formular!J39,'Germanistik Mediävistik'!$A$8:$E$17,4,FALSE()),0),45),IF(Formular!$E$7=STG!$A$10,LEFT(TEXT(VLOOKUP(Formular!J39,'German Literaturwissenschaft'!$A$8:$E$17,3,FALSE()),0)&amp;"/"&amp;TEXT(VLOOKUP(Formular!J39,'German Literaturwissenschaft'!$A$8:$E$17,4,FALSE()),0),45),IF(Formular!$E$7=STG!$A$11,LEFT(TEXT(VLOOKUP(Formular!J39,'German Linguistik'!$A$8:$E$17,3,FALSE()),0)&amp;"/"&amp;TEXT(VLOOKUP(Formular!J39,'German Linguistik'!$A$8:$E$17,4,FALSE()),0),45),IF(Formular!$E$7=STG!$A$12,LEFT(TEXT(VLOOKUP(Formular!J39,'Französiche Sprache und Kultur'!$A$8:$E$22,3,FALSE()),0)&amp;"/"&amp;TEXT(VLOOKUP(Formular!J39,'Französiche Sprache und Kultur'!$A$8:$E$22,4,FALSE()),0),45),IF(Formular!$E$7=STG!$A$13,LEFT(TEXT(VLOOKUP(Formular!J39,'Deutsch als Fremdsprache'!$A$8:$E$22,3,FALSE()),0)&amp;"/"&amp;TEXT(VLOOKUP(Formular!J39,'Deutsch als Fremdsprache'!$A$8:$E$22,4,FALSE()),0),45),IF(Formular!$E$7=STG!$A$14,LEFT(TEXT(VLOOKUP(Formular!J39,'Christliche Studien'!$A$8:$E$18,3,FALSE()),0)&amp;"/"&amp;TEXT(VLOOKUP(Formular!J39,'Christliche Studien'!$A$8:$E$18,4,FALSE()),0),45),IF(Formular!$E$7=STG!$A$15,LEFT(TEXT(VLOOKUP(Formular!J39,'Angl. Studies-English Ling.'!$A$9:$E$26,3,FALSE()),0)&amp;"/"&amp;TEXT(VLOOKUP(Formular!J39,'Angl. Studies-English Ling.'!$A$9:$E$26,4,FALSE()),0),45),IF(Formular!$E$7=STG!$A$16,LEFT(TEXT(VLOOKUP(Formular!J39,'Angl. Studies-PCS'!$A$8:$E$22,3,FALSE()),0)&amp;"/"&amp;TEXT(VLOOKUP(Formular!J39,'Angl. Studies-PCS'!$A$8:$E$22,4,FALSE()),0),45),IF(Formular!$E$7=STG!$A$17,LEFT(TEXT(VLOOKUP(Formular!J39,'Angl. Studies-AMS'!$A$8:$E$20,3,FALSE()),0)&amp;"/"&amp;TEXT(VLOOKUP(Formular!J39,'Angl. Studies-AMS'!$A$8:$E$20,4,FALSE()),0),45),IF(Formular!$E$7=STG!$A$20,LEFT(TEXT(VLOOKUP(Formular!J39,'Anglophone Popular Culture'!$A$8:$E$22,3,FALSE()),0)&amp;"/"&amp;TEXT(VLOOKUP(Formular!J39,'Anglophone Popular Culture'!$A$8:$E$22,4,FALSE()),0),45),IF(Formular!$E$7=STG!$A$18,LEFT(TEXT(VLOOKUP(Formular!J39,'Theorie des Sozialen-Philo'!$A$8:$E$25,3,FALSE()),0)&amp;"/"&amp;TEXT(VLOOKUP(Formular!J39,'Theorie des Sozialen-Philo'!$A$8:$E$25,4,FALSE()),0),45),IF(Formular!$E$7=STG!$A$19,LEFT(TEXT(VLOOKUP(Formular!J39,Kommunikationswissenschaft!$A$10:$E$42,3,FALSE()),0)&amp;"/"&amp;TEXT(VLOOKUP(Formular!J39,Kommunikationswissenschaft!$A$10:$E$42,4,FALSE()),0),45))))))))))))))))))),"")</f>
        <v/>
      </c>
      <c r="L39" s="13"/>
      <c r="M39" s="24" t="str">
        <f>IF(OR(J39="",L39="A",L39="B",L39="C",L39="D"),"",IF(J39&gt;0,IF(Formular!$E$7=STG!$A$3,VLOOKUP(Formular!J39,'Spanische Sprache und Kultur'!$A$8:$E$22,5,FALSE()),IF(Formular!$E$7=STG!$A$4,VLOOKUP(Formular!J39,Philosophie!$A$9:$E$43,5,FALSE()),IF(Formular!$E$7=STG!$A$5,VLOOKUP(Formular!J39,Niederlandistik!$A$9:$E$26,5,FALSE()),IF(Formular!$E$7=STG!$A$6,VLOOKUP(Formular!J39,'Literatur und Medienpraxis'!$A$8:$E$15,5,FALSE()),IF(Formular!$E$7=STG!$A$7,VLOOKUP(Formular!J39,'Geschichtspraxis interkulturell'!$A$8:$E$20,5,FALSE()),IF(Formular!$E$7=STG!$A$8,VLOOKUP(Formular!J39,Geschichte!$A$8:$E$15,5,FALSE()),IF(Formular!$E$7=STG!$A$9,VLOOKUP(Formular!J39,'Germanistik Mediävistik'!$A$8:$E$17,5,FALSE()),IF(Formular!$E$7=STG!$A$10,VLOOKUP(Formular!J39,'German Literaturwissenschaft'!$A$8:$E$17,5,FALSE()),IF(Formular!$E$7=STG!$A$11,VLOOKUP(Formular!J39,'German Linguistik'!$A$8:$E$17,5,FALSE()),IF(Formular!$E$7=STG!$A$12,VLOOKUP(Formular!J39,'Französiche Sprache und Kultur'!$A$8:$E$22,5,FALSE()),IF(Formular!$E$7=STG!$A$13,VLOOKUP(Formular!J39,'Deutsch als Fremdsprache'!$A$8:$E$22,5,FALSE()),IF(Formular!$E$7=STG!$A$14,VLOOKUP(Formular!J39,'Christliche Studien'!$A$8:$E$18,5,FALSE()),IF(Formular!$E$7=STG!$A$15,VLOOKUP(Formular!J39,'Angl. Studies-English Ling.'!$A$9:$E$26,5,FALSE()),IF(Formular!$E$7=STG!$A$16,VLOOKUP(Formular!J39,'Angl. Studies-PCS'!$A$8:$E$22,5,FALSE()),IF(Formular!$E$7=STG!$A$17,VLOOKUP(Formular!J39,'Angl. Studies-AMS'!$A$8:$E$20,5,FALSE()),IF(Formular!$E$7=STG!$A$20,VLOOKUP(Formular!J39,'Anglophone Popular Culture'!$A$8:$E$22,5,FALSE()),IF(Formular!$E$7=STG!$A$18,VLOOKUP(Formular!J39,'Theorie des Sozialen-Philo'!$A$8:$E$25,5,FALSE()),IF(Formular!$E$7=STG!$A$19,VLOOKUP(Formular!J39,Kommunikationswissenschaft!$A$10:$E$42,5,FALSE()))))))))))))))))))),""))</f>
        <v/>
      </c>
      <c r="N39" s="22"/>
      <c r="O39" s="23"/>
    </row>
    <row r="40" spans="2:15" x14ac:dyDescent="0.25">
      <c r="B40" s="88"/>
      <c r="C40" s="88"/>
      <c r="D40" s="13"/>
      <c r="E40" s="14"/>
      <c r="F40" s="15"/>
      <c r="G40" s="16"/>
      <c r="H40" s="17"/>
      <c r="I40" s="18" t="str">
        <f>IF(H40&gt;0,IF(Formular!$E$7=STG!$A$3,VLOOKUP(Formular!H40,'Spanische Sprache und Kultur'!$A$8:$E$22,4,FALSE()),IF(Formular!$E$7=STG!$A$4,VLOOKUP(Formular!H40,Philosophie!$A$9:$E$43,4,FALSE()),IF(Formular!$E$7=STG!$A$5,VLOOKUP(Formular!H40,Niederlandistik!$A$9:$E$26,4,FALSE()),IF(Formular!$E$7=STG!$A$6,VLOOKUP(Formular!H40,'Literatur und Medienpraxis'!$A$8:$E$15,4,FALSE()),IF(Formular!$E$7=STG!$A$7,VLOOKUP(Formular!H40,'Geschichtspraxis interkulturell'!$A$8:$E$20,4,FALSE()),IF(Formular!$E$7=STG!$A$8,VLOOKUP(Formular!H40,Geschichte!$A$8:$E$15,4,FALSE()),IF(Formular!$E$7=STG!$A$9,VLOOKUP(Formular!H40,'Germanistik Mediävistik'!$A$8:$E$17,4,FALSE()),IF(Formular!$E$7=STG!$A$10,VLOOKUP(Formular!H40,'German Literaturwissenschaft'!$A$8:$E$17,4,FALSE()),IF(Formular!$E$7=STG!$A$11,VLOOKUP(Formular!H40,'German Linguistik'!$A$8:$E$17,4,FALSE()),IF(Formular!$E$7=STG!$A$12,VLOOKUP(Formular!H40,'Französiche Sprache und Kultur'!$A$8:$E$22,4,FALSE()),IF(Formular!$E$7=STG!$A$13,VLOOKUP(Formular!H40,'Deutsch als Fremdsprache'!$A$8:$E$22,4,FALSE()),IF(Formular!$E$7=STG!$A$14,VLOOKUP(Formular!H40,'Christliche Studien'!$A$8:$E$18,4,FALSE()),IF(Formular!$E$7=STG!$A$15,VLOOKUP(Formular!H40,'Angl. Studies-English Ling.'!$A$9:$E$26,4,FALSE()),IF(Formular!$E$7=STG!$A$16,VLOOKUP(Formular!H40,'Angl. Studies-PCS'!$A$8:$E$22,4,FALSE()),IF(Formular!$E$7=STG!$A$17,VLOOKUP(Formular!H40,'Angl. Studies-AMS'!$A$8:$E$20,4,FALSE()),IF(Formular!$E$7=STG!$A$20,VLOOKUP(Formular!H40,'Anglophone Popular Culture'!$A$8:$E$22,4,FALSE()),IF(Formular!$E$7=STG!$A$18,VLOOKUP(Formular!H40,'Theorie des Sozialen-Philo'!$A$8:$E$25,4,FALSE()),IF(Formular!$E$7=STG!$A$19,VLOOKUP(Formular!H40,Kommunikationswissenschaft!$A$10:$E$42,4,FALSE()))))))))))))))))))),"")</f>
        <v/>
      </c>
      <c r="J40" s="19"/>
      <c r="K40" s="20" t="str">
        <f>IF(J40&gt;0,IF(Formular!$E$7=STG!$A$3,LEFT(TEXT(VLOOKUP(Formular!J40,'Spanische Sprache und Kultur'!$A$8:$E$22,3,FALSE()),0)&amp;"/"&amp;TEXT(VLOOKUP(Formular!J40,'Spanische Sprache und Kultur'!$A$8:$E$22,4,FALSE()),0),45),IF(Formular!$E$7=STG!$A$4,LEFT(TEXT(VLOOKUP(Formular!J40,Philosophie!$A$9:$E$43,3,FALSE()),0)&amp;"/"&amp;TEXT(VLOOKUP(Formular!J40,Philosophie!$A$9:$E$43,4,FALSE()),0),45),IF(Formular!$E$7=STG!$A$5,LEFT(TEXT(VLOOKUP(Formular!J40,Niederlandistik!$A$9:$E$26,3,FALSE()),0)&amp;"/"&amp;TEXT(VLOOKUP(Formular!J40,Niederlandistik!$A$9:$E$26,4,FALSE()),0),45),IF(Formular!$E$7=STG!$A$6,LEFT(TEXT(VLOOKUP(Formular!J40,'Literatur und Medienpraxis'!$A$8:$E$15,3,FALSE()),0)&amp;"/"&amp;TEXT(VLOOKUP(Formular!J40,'Literatur und Medienpraxis'!$A$8:$E$15,4,FALSE()),0),45),IF(Formular!$E$7=STG!$A$7,LEFT(TEXT(VLOOKUP(Formular!J40,'Geschichtspraxis interkulturell'!$A$8:$E$20,3,FALSE()),0)&amp;"/"&amp;TEXT(VLOOKUP(Formular!J40,'Geschichtspraxis interkulturell'!$A$8:$E$20,4,FALSE()),0),45),IF(Formular!$E$7=STG!$A$8,LEFT(TEXT(VLOOKUP(Formular!J40,Geschichte!$A$8:$E$15,3,FALSE()),0)&amp;"/"&amp;TEXT(VLOOKUP(Formular!J40,Geschichte!$A$8:$E$15,4,FALSE()),0),45),IF(Formular!$E$7=STG!$A$9,LEFT(TEXT(VLOOKUP(Formular!J40,'Germanistik Mediävistik'!$A$8:$E$17,3,FALSE()),0)&amp;"/"&amp;TEXT(VLOOKUP(Formular!J40,'Germanistik Mediävistik'!$A$8:$E$17,4,FALSE()),0),45),IF(Formular!$E$7=STG!$A$10,LEFT(TEXT(VLOOKUP(Formular!J40,'German Literaturwissenschaft'!$A$8:$E$17,3,FALSE()),0)&amp;"/"&amp;TEXT(VLOOKUP(Formular!J40,'German Literaturwissenschaft'!$A$8:$E$17,4,FALSE()),0),45),IF(Formular!$E$7=STG!$A$11,LEFT(TEXT(VLOOKUP(Formular!J40,'German Linguistik'!$A$8:$E$17,3,FALSE()),0)&amp;"/"&amp;TEXT(VLOOKUP(Formular!J40,'German Linguistik'!$A$8:$E$17,4,FALSE()),0),45),IF(Formular!$E$7=STG!$A$12,LEFT(TEXT(VLOOKUP(Formular!J40,'Französiche Sprache und Kultur'!$A$8:$E$22,3,FALSE()),0)&amp;"/"&amp;TEXT(VLOOKUP(Formular!J40,'Französiche Sprache und Kultur'!$A$8:$E$22,4,FALSE()),0),45),IF(Formular!$E$7=STG!$A$13,LEFT(TEXT(VLOOKUP(Formular!J40,'Deutsch als Fremdsprache'!$A$8:$E$22,3,FALSE()),0)&amp;"/"&amp;TEXT(VLOOKUP(Formular!J40,'Deutsch als Fremdsprache'!$A$8:$E$22,4,FALSE()),0),45),IF(Formular!$E$7=STG!$A$14,LEFT(TEXT(VLOOKUP(Formular!J40,'Christliche Studien'!$A$8:$E$18,3,FALSE()),0)&amp;"/"&amp;TEXT(VLOOKUP(Formular!J40,'Christliche Studien'!$A$8:$E$18,4,FALSE()),0),45),IF(Formular!$E$7=STG!$A$15,LEFT(TEXT(VLOOKUP(Formular!J40,'Angl. Studies-English Ling.'!$A$9:$E$26,3,FALSE()),0)&amp;"/"&amp;TEXT(VLOOKUP(Formular!J40,'Angl. Studies-English Ling.'!$A$9:$E$26,4,FALSE()),0),45),IF(Formular!$E$7=STG!$A$16,LEFT(TEXT(VLOOKUP(Formular!J40,'Angl. Studies-PCS'!$A$8:$E$22,3,FALSE()),0)&amp;"/"&amp;TEXT(VLOOKUP(Formular!J40,'Angl. Studies-PCS'!$A$8:$E$22,4,FALSE()),0),45),IF(Formular!$E$7=STG!$A$17,LEFT(TEXT(VLOOKUP(Formular!J40,'Angl. Studies-AMS'!$A$8:$E$20,3,FALSE()),0)&amp;"/"&amp;TEXT(VLOOKUP(Formular!J40,'Angl. Studies-AMS'!$A$8:$E$20,4,FALSE()),0),45),IF(Formular!$E$7=STG!$A$20,LEFT(TEXT(VLOOKUP(Formular!J40,'Anglophone Popular Culture'!$A$8:$E$22,3,FALSE()),0)&amp;"/"&amp;TEXT(VLOOKUP(Formular!J40,'Anglophone Popular Culture'!$A$8:$E$22,4,FALSE()),0),45),IF(Formular!$E$7=STG!$A$18,LEFT(TEXT(VLOOKUP(Formular!J40,'Theorie des Sozialen-Philo'!$A$8:$E$25,3,FALSE()),0)&amp;"/"&amp;TEXT(VLOOKUP(Formular!J40,'Theorie des Sozialen-Philo'!$A$8:$E$25,4,FALSE()),0),45),IF(Formular!$E$7=STG!$A$19,LEFT(TEXT(VLOOKUP(Formular!J40,Kommunikationswissenschaft!$A$10:$E$42,3,FALSE()),0)&amp;"/"&amp;TEXT(VLOOKUP(Formular!J40,Kommunikationswissenschaft!$A$10:$E$42,4,FALSE()),0),45))))))))))))))))))),"")</f>
        <v/>
      </c>
      <c r="L40" s="13"/>
      <c r="M40" s="24" t="str">
        <f>IF(OR(J40="",L40="A",L40="B",L40="C",L40="D"),"",IF(J40&gt;0,IF(Formular!$E$7=STG!$A$3,VLOOKUP(Formular!J40,'Spanische Sprache und Kultur'!$A$8:$E$22,5,FALSE()),IF(Formular!$E$7=STG!$A$4,VLOOKUP(Formular!J40,Philosophie!$A$9:$E$43,5,FALSE()),IF(Formular!$E$7=STG!$A$5,VLOOKUP(Formular!J40,Niederlandistik!$A$9:$E$26,5,FALSE()),IF(Formular!$E$7=STG!$A$6,VLOOKUP(Formular!J40,'Literatur und Medienpraxis'!$A$8:$E$15,5,FALSE()),IF(Formular!$E$7=STG!$A$7,VLOOKUP(Formular!J40,'Geschichtspraxis interkulturell'!$A$8:$E$20,5,FALSE()),IF(Formular!$E$7=STG!$A$8,VLOOKUP(Formular!J40,Geschichte!$A$8:$E$15,5,FALSE()),IF(Formular!$E$7=STG!$A$9,VLOOKUP(Formular!J40,'Germanistik Mediävistik'!$A$8:$E$17,5,FALSE()),IF(Formular!$E$7=STG!$A$10,VLOOKUP(Formular!J40,'German Literaturwissenschaft'!$A$8:$E$17,5,FALSE()),IF(Formular!$E$7=STG!$A$11,VLOOKUP(Formular!J40,'German Linguistik'!$A$8:$E$17,5,FALSE()),IF(Formular!$E$7=STG!$A$12,VLOOKUP(Formular!J40,'Französiche Sprache und Kultur'!$A$8:$E$22,5,FALSE()),IF(Formular!$E$7=STG!$A$13,VLOOKUP(Formular!J40,'Deutsch als Fremdsprache'!$A$8:$E$22,5,FALSE()),IF(Formular!$E$7=STG!$A$14,VLOOKUP(Formular!J40,'Christliche Studien'!$A$8:$E$18,5,FALSE()),IF(Formular!$E$7=STG!$A$15,VLOOKUP(Formular!J40,'Angl. Studies-English Ling.'!$A$9:$E$26,5,FALSE()),IF(Formular!$E$7=STG!$A$16,VLOOKUP(Formular!J40,'Angl. Studies-PCS'!$A$8:$E$22,5,FALSE()),IF(Formular!$E$7=STG!$A$17,VLOOKUP(Formular!J40,'Angl. Studies-AMS'!$A$8:$E$20,5,FALSE()),IF(Formular!$E$7=STG!$A$20,VLOOKUP(Formular!J40,'Anglophone Popular Culture'!$A$8:$E$22,5,FALSE()),IF(Formular!$E$7=STG!$A$18,VLOOKUP(Formular!J40,'Theorie des Sozialen-Philo'!$A$8:$E$25,5,FALSE()),IF(Formular!$E$7=STG!$A$19,VLOOKUP(Formular!J40,Kommunikationswissenschaft!$A$10:$E$42,5,FALSE()))))))))))))))))))),""))</f>
        <v/>
      </c>
      <c r="N40" s="22"/>
      <c r="O40" s="23"/>
    </row>
    <row r="41" spans="2:15" x14ac:dyDescent="0.25">
      <c r="B41" s="88"/>
      <c r="C41" s="88"/>
      <c r="D41" s="13"/>
      <c r="E41" s="14"/>
      <c r="F41" s="15"/>
      <c r="G41" s="16"/>
      <c r="H41" s="17"/>
      <c r="I41" s="18" t="str">
        <f>IF(H41&gt;0,IF(Formular!$E$7=STG!$A$3,VLOOKUP(Formular!H41,'Spanische Sprache und Kultur'!$A$8:$E$22,4,FALSE()),IF(Formular!$E$7=STG!$A$4,VLOOKUP(Formular!H41,Philosophie!$A$9:$E$43,4,FALSE()),IF(Formular!$E$7=STG!$A$5,VLOOKUP(Formular!H41,Niederlandistik!$A$9:$E$26,4,FALSE()),IF(Formular!$E$7=STG!$A$6,VLOOKUP(Formular!H41,'Literatur und Medienpraxis'!$A$8:$E$15,4,FALSE()),IF(Formular!$E$7=STG!$A$7,VLOOKUP(Formular!H41,'Geschichtspraxis interkulturell'!$A$8:$E$20,4,FALSE()),IF(Formular!$E$7=STG!$A$8,VLOOKUP(Formular!H41,Geschichte!$A$8:$E$15,4,FALSE()),IF(Formular!$E$7=STG!$A$9,VLOOKUP(Formular!H41,'Germanistik Mediävistik'!$A$8:$E$17,4,FALSE()),IF(Formular!$E$7=STG!$A$10,VLOOKUP(Formular!H41,'German Literaturwissenschaft'!$A$8:$E$17,4,FALSE()),IF(Formular!$E$7=STG!$A$11,VLOOKUP(Formular!H41,'German Linguistik'!$A$8:$E$17,4,FALSE()),IF(Formular!$E$7=STG!$A$12,VLOOKUP(Formular!H41,'Französiche Sprache und Kultur'!$A$8:$E$22,4,FALSE()),IF(Formular!$E$7=STG!$A$13,VLOOKUP(Formular!H41,'Deutsch als Fremdsprache'!$A$8:$E$22,4,FALSE()),IF(Formular!$E$7=STG!$A$14,VLOOKUP(Formular!H41,'Christliche Studien'!$A$8:$E$18,4,FALSE()),IF(Formular!$E$7=STG!$A$15,VLOOKUP(Formular!H41,'Angl. Studies-English Ling.'!$A$9:$E$26,4,FALSE()),IF(Formular!$E$7=STG!$A$16,VLOOKUP(Formular!H41,'Angl. Studies-PCS'!$A$8:$E$22,4,FALSE()),IF(Formular!$E$7=STG!$A$17,VLOOKUP(Formular!H41,'Angl. Studies-AMS'!$A$8:$E$20,4,FALSE()),IF(Formular!$E$7=STG!$A$20,VLOOKUP(Formular!H41,'Anglophone Popular Culture'!$A$8:$E$22,4,FALSE()),IF(Formular!$E$7=STG!$A$18,VLOOKUP(Formular!H41,'Theorie des Sozialen-Philo'!$A$8:$E$25,4,FALSE()),IF(Formular!$E$7=STG!$A$19,VLOOKUP(Formular!H41,Kommunikationswissenschaft!$A$10:$E$42,4,FALSE()))))))))))))))))))),"")</f>
        <v/>
      </c>
      <c r="J41" s="19"/>
      <c r="K41" s="20" t="str">
        <f>IF(J41&gt;0,IF(Formular!$E$7=STG!$A$3,LEFT(TEXT(VLOOKUP(Formular!J41,'Spanische Sprache und Kultur'!$A$8:$E$22,3,FALSE()),0)&amp;"/"&amp;TEXT(VLOOKUP(Formular!J41,'Spanische Sprache und Kultur'!$A$8:$E$22,4,FALSE()),0),45),IF(Formular!$E$7=STG!$A$4,LEFT(TEXT(VLOOKUP(Formular!J41,Philosophie!$A$9:$E$43,3,FALSE()),0)&amp;"/"&amp;TEXT(VLOOKUP(Formular!J41,Philosophie!$A$9:$E$43,4,FALSE()),0),45),IF(Formular!$E$7=STG!$A$5,LEFT(TEXT(VLOOKUP(Formular!J41,Niederlandistik!$A$9:$E$26,3,FALSE()),0)&amp;"/"&amp;TEXT(VLOOKUP(Formular!J41,Niederlandistik!$A$9:$E$26,4,FALSE()),0),45),IF(Formular!$E$7=STG!$A$6,LEFT(TEXT(VLOOKUP(Formular!J41,'Literatur und Medienpraxis'!$A$8:$E$15,3,FALSE()),0)&amp;"/"&amp;TEXT(VLOOKUP(Formular!J41,'Literatur und Medienpraxis'!$A$8:$E$15,4,FALSE()),0),45),IF(Formular!$E$7=STG!$A$7,LEFT(TEXT(VLOOKUP(Formular!J41,'Geschichtspraxis interkulturell'!$A$8:$E$20,3,FALSE()),0)&amp;"/"&amp;TEXT(VLOOKUP(Formular!J41,'Geschichtspraxis interkulturell'!$A$8:$E$20,4,FALSE()),0),45),IF(Formular!$E$7=STG!$A$8,LEFT(TEXT(VLOOKUP(Formular!J41,Geschichte!$A$8:$E$15,3,FALSE()),0)&amp;"/"&amp;TEXT(VLOOKUP(Formular!J41,Geschichte!$A$8:$E$15,4,FALSE()),0),45),IF(Formular!$E$7=STG!$A$9,LEFT(TEXT(VLOOKUP(Formular!J41,'Germanistik Mediävistik'!$A$8:$E$17,3,FALSE()),0)&amp;"/"&amp;TEXT(VLOOKUP(Formular!J41,'Germanistik Mediävistik'!$A$8:$E$17,4,FALSE()),0),45),IF(Formular!$E$7=STG!$A$10,LEFT(TEXT(VLOOKUP(Formular!J41,'German Literaturwissenschaft'!$A$8:$E$17,3,FALSE()),0)&amp;"/"&amp;TEXT(VLOOKUP(Formular!J41,'German Literaturwissenschaft'!$A$8:$E$17,4,FALSE()),0),45),IF(Formular!$E$7=STG!$A$11,LEFT(TEXT(VLOOKUP(Formular!J41,'German Linguistik'!$A$8:$E$17,3,FALSE()),0)&amp;"/"&amp;TEXT(VLOOKUP(Formular!J41,'German Linguistik'!$A$8:$E$17,4,FALSE()),0),45),IF(Formular!$E$7=STG!$A$12,LEFT(TEXT(VLOOKUP(Formular!J41,'Französiche Sprache und Kultur'!$A$8:$E$22,3,FALSE()),0)&amp;"/"&amp;TEXT(VLOOKUP(Formular!J41,'Französiche Sprache und Kultur'!$A$8:$E$22,4,FALSE()),0),45),IF(Formular!$E$7=STG!$A$13,LEFT(TEXT(VLOOKUP(Formular!J41,'Deutsch als Fremdsprache'!$A$8:$E$22,3,FALSE()),0)&amp;"/"&amp;TEXT(VLOOKUP(Formular!J41,'Deutsch als Fremdsprache'!$A$8:$E$22,4,FALSE()),0),45),IF(Formular!$E$7=STG!$A$14,LEFT(TEXT(VLOOKUP(Formular!J41,'Christliche Studien'!$A$8:$E$18,3,FALSE()),0)&amp;"/"&amp;TEXT(VLOOKUP(Formular!J41,'Christliche Studien'!$A$8:$E$18,4,FALSE()),0),45),IF(Formular!$E$7=STG!$A$15,LEFT(TEXT(VLOOKUP(Formular!J41,'Angl. Studies-English Ling.'!$A$9:$E$26,3,FALSE()),0)&amp;"/"&amp;TEXT(VLOOKUP(Formular!J41,'Angl. Studies-English Ling.'!$A$9:$E$26,4,FALSE()),0),45),IF(Formular!$E$7=STG!$A$16,LEFT(TEXT(VLOOKUP(Formular!J41,'Angl. Studies-PCS'!$A$8:$E$22,3,FALSE()),0)&amp;"/"&amp;TEXT(VLOOKUP(Formular!J41,'Angl. Studies-PCS'!$A$8:$E$22,4,FALSE()),0),45),IF(Formular!$E$7=STG!$A$17,LEFT(TEXT(VLOOKUP(Formular!J41,'Angl. Studies-AMS'!$A$8:$E$20,3,FALSE()),0)&amp;"/"&amp;TEXT(VLOOKUP(Formular!J41,'Angl. Studies-AMS'!$A$8:$E$20,4,FALSE()),0),45),IF(Formular!$E$7=STG!$A$20,LEFT(TEXT(VLOOKUP(Formular!J41,'Anglophone Popular Culture'!$A$8:$E$22,3,FALSE()),0)&amp;"/"&amp;TEXT(VLOOKUP(Formular!J41,'Anglophone Popular Culture'!$A$8:$E$22,4,FALSE()),0),45),IF(Formular!$E$7=STG!$A$18,LEFT(TEXT(VLOOKUP(Formular!J41,'Theorie des Sozialen-Philo'!$A$8:$E$25,3,FALSE()),0)&amp;"/"&amp;TEXT(VLOOKUP(Formular!J41,'Theorie des Sozialen-Philo'!$A$8:$E$25,4,FALSE()),0),45),IF(Formular!$E$7=STG!$A$19,LEFT(TEXT(VLOOKUP(Formular!J41,Kommunikationswissenschaft!$A$10:$E$42,3,FALSE()),0)&amp;"/"&amp;TEXT(VLOOKUP(Formular!J41,Kommunikationswissenschaft!$A$10:$E$42,4,FALSE()),0),45))))))))))))))))))),"")</f>
        <v/>
      </c>
      <c r="L41" s="13"/>
      <c r="M41" s="24" t="str">
        <f>IF(OR(J41="",L41="A",L41="B",L41="C",L41="D"),"",IF(J41&gt;0,IF(Formular!$E$7=STG!$A$3,VLOOKUP(Formular!J41,'Spanische Sprache und Kultur'!$A$8:$E$22,5,FALSE()),IF(Formular!$E$7=STG!$A$4,VLOOKUP(Formular!J41,Philosophie!$A$9:$E$43,5,FALSE()),IF(Formular!$E$7=STG!$A$5,VLOOKUP(Formular!J41,Niederlandistik!$A$9:$E$26,5,FALSE()),IF(Formular!$E$7=STG!$A$6,VLOOKUP(Formular!J41,'Literatur und Medienpraxis'!$A$8:$E$15,5,FALSE()),IF(Formular!$E$7=STG!$A$7,VLOOKUP(Formular!J41,'Geschichtspraxis interkulturell'!$A$8:$E$20,5,FALSE()),IF(Formular!$E$7=STG!$A$8,VLOOKUP(Formular!J41,Geschichte!$A$8:$E$15,5,FALSE()),IF(Formular!$E$7=STG!$A$9,VLOOKUP(Formular!J41,'Germanistik Mediävistik'!$A$8:$E$17,5,FALSE()),IF(Formular!$E$7=STG!$A$10,VLOOKUP(Formular!J41,'German Literaturwissenschaft'!$A$8:$E$17,5,FALSE()),IF(Formular!$E$7=STG!$A$11,VLOOKUP(Formular!J41,'German Linguistik'!$A$8:$E$17,5,FALSE()),IF(Formular!$E$7=STG!$A$12,VLOOKUP(Formular!J41,'Französiche Sprache und Kultur'!$A$8:$E$22,5,FALSE()),IF(Formular!$E$7=STG!$A$13,VLOOKUP(Formular!J41,'Deutsch als Fremdsprache'!$A$8:$E$22,5,FALSE()),IF(Formular!$E$7=STG!$A$14,VLOOKUP(Formular!J41,'Christliche Studien'!$A$8:$E$18,5,FALSE()),IF(Formular!$E$7=STG!$A$15,VLOOKUP(Formular!J41,'Angl. Studies-English Ling.'!$A$9:$E$26,5,FALSE()),IF(Formular!$E$7=STG!$A$16,VLOOKUP(Formular!J41,'Angl. Studies-PCS'!$A$8:$E$22,5,FALSE()),IF(Formular!$E$7=STG!$A$17,VLOOKUP(Formular!J41,'Angl. Studies-AMS'!$A$8:$E$20,5,FALSE()),IF(Formular!$E$7=STG!$A$20,VLOOKUP(Formular!J41,'Anglophone Popular Culture'!$A$8:$E$22,5,FALSE()),IF(Formular!$E$7=STG!$A$18,VLOOKUP(Formular!J41,'Theorie des Sozialen-Philo'!$A$8:$E$25,5,FALSE()),IF(Formular!$E$7=STG!$A$19,VLOOKUP(Formular!J41,Kommunikationswissenschaft!$A$10:$E$42,5,FALSE()))))))))))))))))))),""))</f>
        <v/>
      </c>
      <c r="N41" s="22"/>
      <c r="O41" s="23"/>
    </row>
    <row r="42" spans="2:15" x14ac:dyDescent="0.25">
      <c r="B42" s="88"/>
      <c r="C42" s="88"/>
      <c r="D42" s="13"/>
      <c r="E42" s="14"/>
      <c r="F42" s="15"/>
      <c r="G42" s="16"/>
      <c r="H42" s="17"/>
      <c r="I42" s="18" t="str">
        <f>IF(H42&gt;0,IF(Formular!$E$7=STG!$A$3,VLOOKUP(Formular!H42,'Spanische Sprache und Kultur'!$A$8:$E$22,4,FALSE()),IF(Formular!$E$7=STG!$A$4,VLOOKUP(Formular!H42,Philosophie!$A$9:$E$43,4,FALSE()),IF(Formular!$E$7=STG!$A$5,VLOOKUP(Formular!H42,Niederlandistik!$A$9:$E$26,4,FALSE()),IF(Formular!$E$7=STG!$A$6,VLOOKUP(Formular!H42,'Literatur und Medienpraxis'!$A$8:$E$15,4,FALSE()),IF(Formular!$E$7=STG!$A$7,VLOOKUP(Formular!H42,'Geschichtspraxis interkulturell'!$A$8:$E$20,4,FALSE()),IF(Formular!$E$7=STG!$A$8,VLOOKUP(Formular!H42,Geschichte!$A$8:$E$15,4,FALSE()),IF(Formular!$E$7=STG!$A$9,VLOOKUP(Formular!H42,'Germanistik Mediävistik'!$A$8:$E$17,4,FALSE()),IF(Formular!$E$7=STG!$A$10,VLOOKUP(Formular!H42,'German Literaturwissenschaft'!$A$8:$E$17,4,FALSE()),IF(Formular!$E$7=STG!$A$11,VLOOKUP(Formular!H42,'German Linguistik'!$A$8:$E$17,4,FALSE()),IF(Formular!$E$7=STG!$A$12,VLOOKUP(Formular!H42,'Französiche Sprache und Kultur'!$A$8:$E$22,4,FALSE()),IF(Formular!$E$7=STG!$A$13,VLOOKUP(Formular!H42,'Deutsch als Fremdsprache'!$A$8:$E$22,4,FALSE()),IF(Formular!$E$7=STG!$A$14,VLOOKUP(Formular!H42,'Christliche Studien'!$A$8:$E$18,4,FALSE()),IF(Formular!$E$7=STG!$A$15,VLOOKUP(Formular!H42,'Angl. Studies-English Ling.'!$A$9:$E$26,4,FALSE()),IF(Formular!$E$7=STG!$A$16,VLOOKUP(Formular!H42,'Angl. Studies-PCS'!$A$8:$E$22,4,FALSE()),IF(Formular!$E$7=STG!$A$17,VLOOKUP(Formular!H42,'Angl. Studies-AMS'!$A$8:$E$20,4,FALSE()),IF(Formular!$E$7=STG!$A$20,VLOOKUP(Formular!H42,'Anglophone Popular Culture'!$A$8:$E$22,4,FALSE()),IF(Formular!$E$7=STG!$A$18,VLOOKUP(Formular!H42,'Theorie des Sozialen-Philo'!$A$8:$E$25,4,FALSE()),IF(Formular!$E$7=STG!$A$19,VLOOKUP(Formular!H42,Kommunikationswissenschaft!$A$10:$E$42,4,FALSE()))))))))))))))))))),"")</f>
        <v/>
      </c>
      <c r="J42" s="19"/>
      <c r="K42" s="20" t="str">
        <f>IF(J42&gt;0,IF(Formular!$E$7=STG!$A$3,LEFT(TEXT(VLOOKUP(Formular!J42,'Spanische Sprache und Kultur'!$A$8:$E$22,3,FALSE()),0)&amp;"/"&amp;TEXT(VLOOKUP(Formular!J42,'Spanische Sprache und Kultur'!$A$8:$E$22,4,FALSE()),0),45),IF(Formular!$E$7=STG!$A$4,LEFT(TEXT(VLOOKUP(Formular!J42,Philosophie!$A$9:$E$43,3,FALSE()),0)&amp;"/"&amp;TEXT(VLOOKUP(Formular!J42,Philosophie!$A$9:$E$43,4,FALSE()),0),45),IF(Formular!$E$7=STG!$A$5,LEFT(TEXT(VLOOKUP(Formular!J42,Niederlandistik!$A$9:$E$26,3,FALSE()),0)&amp;"/"&amp;TEXT(VLOOKUP(Formular!J42,Niederlandistik!$A$9:$E$26,4,FALSE()),0),45),IF(Formular!$E$7=STG!$A$6,LEFT(TEXT(VLOOKUP(Formular!J42,'Literatur und Medienpraxis'!$A$8:$E$15,3,FALSE()),0)&amp;"/"&amp;TEXT(VLOOKUP(Formular!J42,'Literatur und Medienpraxis'!$A$8:$E$15,4,FALSE()),0),45),IF(Formular!$E$7=STG!$A$7,LEFT(TEXT(VLOOKUP(Formular!J42,'Geschichtspraxis interkulturell'!$A$8:$E$20,3,FALSE()),0)&amp;"/"&amp;TEXT(VLOOKUP(Formular!J42,'Geschichtspraxis interkulturell'!$A$8:$E$20,4,FALSE()),0),45),IF(Formular!$E$7=STG!$A$8,LEFT(TEXT(VLOOKUP(Formular!J42,Geschichte!$A$8:$E$15,3,FALSE()),0)&amp;"/"&amp;TEXT(VLOOKUP(Formular!J42,Geschichte!$A$8:$E$15,4,FALSE()),0),45),IF(Formular!$E$7=STG!$A$9,LEFT(TEXT(VLOOKUP(Formular!J42,'Germanistik Mediävistik'!$A$8:$E$17,3,FALSE()),0)&amp;"/"&amp;TEXT(VLOOKUP(Formular!J42,'Germanistik Mediävistik'!$A$8:$E$17,4,FALSE()),0),45),IF(Formular!$E$7=STG!$A$10,LEFT(TEXT(VLOOKUP(Formular!J42,'German Literaturwissenschaft'!$A$8:$E$17,3,FALSE()),0)&amp;"/"&amp;TEXT(VLOOKUP(Formular!J42,'German Literaturwissenschaft'!$A$8:$E$17,4,FALSE()),0),45),IF(Formular!$E$7=STG!$A$11,LEFT(TEXT(VLOOKUP(Formular!J42,'German Linguistik'!$A$8:$E$17,3,FALSE()),0)&amp;"/"&amp;TEXT(VLOOKUP(Formular!J42,'German Linguistik'!$A$8:$E$17,4,FALSE()),0),45),IF(Formular!$E$7=STG!$A$12,LEFT(TEXT(VLOOKUP(Formular!J42,'Französiche Sprache und Kultur'!$A$8:$E$22,3,FALSE()),0)&amp;"/"&amp;TEXT(VLOOKUP(Formular!J42,'Französiche Sprache und Kultur'!$A$8:$E$22,4,FALSE()),0),45),IF(Formular!$E$7=STG!$A$13,LEFT(TEXT(VLOOKUP(Formular!J42,'Deutsch als Fremdsprache'!$A$8:$E$22,3,FALSE()),0)&amp;"/"&amp;TEXT(VLOOKUP(Formular!J42,'Deutsch als Fremdsprache'!$A$8:$E$22,4,FALSE()),0),45),IF(Formular!$E$7=STG!$A$14,LEFT(TEXT(VLOOKUP(Formular!J42,'Christliche Studien'!$A$8:$E$18,3,FALSE()),0)&amp;"/"&amp;TEXT(VLOOKUP(Formular!J42,'Christliche Studien'!$A$8:$E$18,4,FALSE()),0),45),IF(Formular!$E$7=STG!$A$15,LEFT(TEXT(VLOOKUP(Formular!J42,'Angl. Studies-English Ling.'!$A$9:$E$26,3,FALSE()),0)&amp;"/"&amp;TEXT(VLOOKUP(Formular!J42,'Angl. Studies-English Ling.'!$A$9:$E$26,4,FALSE()),0),45),IF(Formular!$E$7=STG!$A$16,LEFT(TEXT(VLOOKUP(Formular!J42,'Angl. Studies-PCS'!$A$8:$E$22,3,FALSE()),0)&amp;"/"&amp;TEXT(VLOOKUP(Formular!J42,'Angl. Studies-PCS'!$A$8:$E$22,4,FALSE()),0),45),IF(Formular!$E$7=STG!$A$17,LEFT(TEXT(VLOOKUP(Formular!J42,'Angl. Studies-AMS'!$A$8:$E$20,3,FALSE()),0)&amp;"/"&amp;TEXT(VLOOKUP(Formular!J42,'Angl. Studies-AMS'!$A$8:$E$20,4,FALSE()),0),45),IF(Formular!$E$7=STG!$A$20,LEFT(TEXT(VLOOKUP(Formular!J42,'Anglophone Popular Culture'!$A$8:$E$22,3,FALSE()),0)&amp;"/"&amp;TEXT(VLOOKUP(Formular!J42,'Anglophone Popular Culture'!$A$8:$E$22,4,FALSE()),0),45),IF(Formular!$E$7=STG!$A$18,LEFT(TEXT(VLOOKUP(Formular!J42,'Theorie des Sozialen-Philo'!$A$8:$E$25,3,FALSE()),0)&amp;"/"&amp;TEXT(VLOOKUP(Formular!J42,'Theorie des Sozialen-Philo'!$A$8:$E$25,4,FALSE()),0),45),IF(Formular!$E$7=STG!$A$19,LEFT(TEXT(VLOOKUP(Formular!J42,Kommunikationswissenschaft!$A$10:$E$42,3,FALSE()),0)&amp;"/"&amp;TEXT(VLOOKUP(Formular!J42,Kommunikationswissenschaft!$A$10:$E$42,4,FALSE()),0),45))))))))))))))))))),"")</f>
        <v/>
      </c>
      <c r="L42" s="13"/>
      <c r="M42" s="24" t="str">
        <f>IF(OR(J42="",L42="A",L42="B",L42="C",L42="D"),"",IF(J42&gt;0,IF(Formular!$E$7=STG!$A$3,VLOOKUP(Formular!J42,'Spanische Sprache und Kultur'!$A$8:$E$22,5,FALSE()),IF(Formular!$E$7=STG!$A$4,VLOOKUP(Formular!J42,Philosophie!$A$9:$E$43,5,FALSE()),IF(Formular!$E$7=STG!$A$5,VLOOKUP(Formular!J42,Niederlandistik!$A$9:$E$26,5,FALSE()),IF(Formular!$E$7=STG!$A$6,VLOOKUP(Formular!J42,'Literatur und Medienpraxis'!$A$8:$E$15,5,FALSE()),IF(Formular!$E$7=STG!$A$7,VLOOKUP(Formular!J42,'Geschichtspraxis interkulturell'!$A$8:$E$20,5,FALSE()),IF(Formular!$E$7=STG!$A$8,VLOOKUP(Formular!J42,Geschichte!$A$8:$E$15,5,FALSE()),IF(Formular!$E$7=STG!$A$9,VLOOKUP(Formular!J42,'Germanistik Mediävistik'!$A$8:$E$17,5,FALSE()),IF(Formular!$E$7=STG!$A$10,VLOOKUP(Formular!J42,'German Literaturwissenschaft'!$A$8:$E$17,5,FALSE()),IF(Formular!$E$7=STG!$A$11,VLOOKUP(Formular!J42,'German Linguistik'!$A$8:$E$17,5,FALSE()),IF(Formular!$E$7=STG!$A$12,VLOOKUP(Formular!J42,'Französiche Sprache und Kultur'!$A$8:$E$22,5,FALSE()),IF(Formular!$E$7=STG!$A$13,VLOOKUP(Formular!J42,'Deutsch als Fremdsprache'!$A$8:$E$22,5,FALSE()),IF(Formular!$E$7=STG!$A$14,VLOOKUP(Formular!J42,'Christliche Studien'!$A$8:$E$18,5,FALSE()),IF(Formular!$E$7=STG!$A$15,VLOOKUP(Formular!J42,'Angl. Studies-English Ling.'!$A$9:$E$26,5,FALSE()),IF(Formular!$E$7=STG!$A$16,VLOOKUP(Formular!J42,'Angl. Studies-PCS'!$A$8:$E$22,5,FALSE()),IF(Formular!$E$7=STG!$A$17,VLOOKUP(Formular!J42,'Angl. Studies-AMS'!$A$8:$E$20,5,FALSE()),IF(Formular!$E$7=STG!$A$20,VLOOKUP(Formular!J42,'Anglophone Popular Culture'!$A$8:$E$22,5,FALSE()),IF(Formular!$E$7=STG!$A$18,VLOOKUP(Formular!J42,'Theorie des Sozialen-Philo'!$A$8:$E$25,5,FALSE()),IF(Formular!$E$7=STG!$A$19,VLOOKUP(Formular!J42,Kommunikationswissenschaft!$A$10:$E$42,5,FALSE()))))))))))))))))))),""))</f>
        <v/>
      </c>
      <c r="N42" s="22"/>
      <c r="O42" s="23"/>
    </row>
    <row r="43" spans="2:15" x14ac:dyDescent="0.25">
      <c r="B43" s="88"/>
      <c r="C43" s="88"/>
      <c r="D43" s="13"/>
      <c r="E43" s="14"/>
      <c r="F43" s="15"/>
      <c r="G43" s="16"/>
      <c r="H43" s="17"/>
      <c r="I43" s="18" t="str">
        <f>IF(H43&gt;0,IF(Formular!$E$7=STG!$A$3,VLOOKUP(Formular!H43,'Spanische Sprache und Kultur'!$A$8:$E$22,4,FALSE()),IF(Formular!$E$7=STG!$A$4,VLOOKUP(Formular!H43,Philosophie!$A$9:$E$43,4,FALSE()),IF(Formular!$E$7=STG!$A$5,VLOOKUP(Formular!H43,Niederlandistik!$A$9:$E$26,4,FALSE()),IF(Formular!$E$7=STG!$A$6,VLOOKUP(Formular!H43,'Literatur und Medienpraxis'!$A$8:$E$15,4,FALSE()),IF(Formular!$E$7=STG!$A$7,VLOOKUP(Formular!H43,'Geschichtspraxis interkulturell'!$A$8:$E$20,4,FALSE()),IF(Formular!$E$7=STG!$A$8,VLOOKUP(Formular!H43,Geschichte!$A$8:$E$15,4,FALSE()),IF(Formular!$E$7=STG!$A$9,VLOOKUP(Formular!H43,'Germanistik Mediävistik'!$A$8:$E$17,4,FALSE()),IF(Formular!$E$7=STG!$A$10,VLOOKUP(Formular!H43,'German Literaturwissenschaft'!$A$8:$E$17,4,FALSE()),IF(Formular!$E$7=STG!$A$11,VLOOKUP(Formular!H43,'German Linguistik'!$A$8:$E$17,4,FALSE()),IF(Formular!$E$7=STG!$A$12,VLOOKUP(Formular!H43,'Französiche Sprache und Kultur'!$A$8:$E$22,4,FALSE()),IF(Formular!$E$7=STG!$A$13,VLOOKUP(Formular!H43,'Deutsch als Fremdsprache'!$A$8:$E$22,4,FALSE()),IF(Formular!$E$7=STG!$A$14,VLOOKUP(Formular!H43,'Christliche Studien'!$A$8:$E$18,4,FALSE()),IF(Formular!$E$7=STG!$A$15,VLOOKUP(Formular!H43,'Angl. Studies-English Ling.'!$A$9:$E$26,4,FALSE()),IF(Formular!$E$7=STG!$A$16,VLOOKUP(Formular!H43,'Angl. Studies-PCS'!$A$8:$E$22,4,FALSE()),IF(Formular!$E$7=STG!$A$17,VLOOKUP(Formular!H43,'Angl. Studies-AMS'!$A$8:$E$20,4,FALSE()),IF(Formular!$E$7=STG!$A$20,VLOOKUP(Formular!H43,'Anglophone Popular Culture'!$A$8:$E$22,4,FALSE()),IF(Formular!$E$7=STG!$A$18,VLOOKUP(Formular!H43,'Theorie des Sozialen-Philo'!$A$8:$E$25,4,FALSE()),IF(Formular!$E$7=STG!$A$19,VLOOKUP(Formular!H43,Kommunikationswissenschaft!$A$10:$E$42,4,FALSE()))))))))))))))))))),"")</f>
        <v/>
      </c>
      <c r="J43" s="19"/>
      <c r="K43" s="20" t="str">
        <f>IF(J43&gt;0,IF(Formular!$E$7=STG!$A$3,LEFT(TEXT(VLOOKUP(Formular!J43,'Spanische Sprache und Kultur'!$A$8:$E$22,3,FALSE()),0)&amp;"/"&amp;TEXT(VLOOKUP(Formular!J43,'Spanische Sprache und Kultur'!$A$8:$E$22,4,FALSE()),0),45),IF(Formular!$E$7=STG!$A$4,LEFT(TEXT(VLOOKUP(Formular!J43,Philosophie!$A$9:$E$43,3,FALSE()),0)&amp;"/"&amp;TEXT(VLOOKUP(Formular!J43,Philosophie!$A$9:$E$43,4,FALSE()),0),45),IF(Formular!$E$7=STG!$A$5,LEFT(TEXT(VLOOKUP(Formular!J43,Niederlandistik!$A$9:$E$26,3,FALSE()),0)&amp;"/"&amp;TEXT(VLOOKUP(Formular!J43,Niederlandistik!$A$9:$E$26,4,FALSE()),0),45),IF(Formular!$E$7=STG!$A$6,LEFT(TEXT(VLOOKUP(Formular!J43,'Literatur und Medienpraxis'!$A$8:$E$15,3,FALSE()),0)&amp;"/"&amp;TEXT(VLOOKUP(Formular!J43,'Literatur und Medienpraxis'!$A$8:$E$15,4,FALSE()),0),45),IF(Formular!$E$7=STG!$A$7,LEFT(TEXT(VLOOKUP(Formular!J43,'Geschichtspraxis interkulturell'!$A$8:$E$20,3,FALSE()),0)&amp;"/"&amp;TEXT(VLOOKUP(Formular!J43,'Geschichtspraxis interkulturell'!$A$8:$E$20,4,FALSE()),0),45),IF(Formular!$E$7=STG!$A$8,LEFT(TEXT(VLOOKUP(Formular!J43,Geschichte!$A$8:$E$15,3,FALSE()),0)&amp;"/"&amp;TEXT(VLOOKUP(Formular!J43,Geschichte!$A$8:$E$15,4,FALSE()),0),45),IF(Formular!$E$7=STG!$A$9,LEFT(TEXT(VLOOKUP(Formular!J43,'Germanistik Mediävistik'!$A$8:$E$17,3,FALSE()),0)&amp;"/"&amp;TEXT(VLOOKUP(Formular!J43,'Germanistik Mediävistik'!$A$8:$E$17,4,FALSE()),0),45),IF(Formular!$E$7=STG!$A$10,LEFT(TEXT(VLOOKUP(Formular!J43,'German Literaturwissenschaft'!$A$8:$E$17,3,FALSE()),0)&amp;"/"&amp;TEXT(VLOOKUP(Formular!J43,'German Literaturwissenschaft'!$A$8:$E$17,4,FALSE()),0),45),IF(Formular!$E$7=STG!$A$11,LEFT(TEXT(VLOOKUP(Formular!J43,'German Linguistik'!$A$8:$E$17,3,FALSE()),0)&amp;"/"&amp;TEXT(VLOOKUP(Formular!J43,'German Linguistik'!$A$8:$E$17,4,FALSE()),0),45),IF(Formular!$E$7=STG!$A$12,LEFT(TEXT(VLOOKUP(Formular!J43,'Französiche Sprache und Kultur'!$A$8:$E$22,3,FALSE()),0)&amp;"/"&amp;TEXT(VLOOKUP(Formular!J43,'Französiche Sprache und Kultur'!$A$8:$E$22,4,FALSE()),0),45),IF(Formular!$E$7=STG!$A$13,LEFT(TEXT(VLOOKUP(Formular!J43,'Deutsch als Fremdsprache'!$A$8:$E$22,3,FALSE()),0)&amp;"/"&amp;TEXT(VLOOKUP(Formular!J43,'Deutsch als Fremdsprache'!$A$8:$E$22,4,FALSE()),0),45),IF(Formular!$E$7=STG!$A$14,LEFT(TEXT(VLOOKUP(Formular!J43,'Christliche Studien'!$A$8:$E$18,3,FALSE()),0)&amp;"/"&amp;TEXT(VLOOKUP(Formular!J43,'Christliche Studien'!$A$8:$E$18,4,FALSE()),0),45),IF(Formular!$E$7=STG!$A$15,LEFT(TEXT(VLOOKUP(Formular!J43,'Angl. Studies-English Ling.'!$A$9:$E$26,3,FALSE()),0)&amp;"/"&amp;TEXT(VLOOKUP(Formular!J43,'Angl. Studies-English Ling.'!$A$9:$E$26,4,FALSE()),0),45),IF(Formular!$E$7=STG!$A$16,LEFT(TEXT(VLOOKUP(Formular!J43,'Angl. Studies-PCS'!$A$8:$E$22,3,FALSE()),0)&amp;"/"&amp;TEXT(VLOOKUP(Formular!J43,'Angl. Studies-PCS'!$A$8:$E$22,4,FALSE()),0),45),IF(Formular!$E$7=STG!$A$17,LEFT(TEXT(VLOOKUP(Formular!J43,'Angl. Studies-AMS'!$A$8:$E$20,3,FALSE()),0)&amp;"/"&amp;TEXT(VLOOKUP(Formular!J43,'Angl. Studies-AMS'!$A$8:$E$20,4,FALSE()),0),45),IF(Formular!$E$7=STG!$A$20,LEFT(TEXT(VLOOKUP(Formular!J43,'Anglophone Popular Culture'!$A$8:$E$22,3,FALSE()),0)&amp;"/"&amp;TEXT(VLOOKUP(Formular!J43,'Anglophone Popular Culture'!$A$8:$E$22,4,FALSE()),0),45),IF(Formular!$E$7=STG!$A$18,LEFT(TEXT(VLOOKUP(Formular!J43,'Theorie des Sozialen-Philo'!$A$8:$E$25,3,FALSE()),0)&amp;"/"&amp;TEXT(VLOOKUP(Formular!J43,'Theorie des Sozialen-Philo'!$A$8:$E$25,4,FALSE()),0),45),IF(Formular!$E$7=STG!$A$19,LEFT(TEXT(VLOOKUP(Formular!J43,Kommunikationswissenschaft!$A$10:$E$42,3,FALSE()),0)&amp;"/"&amp;TEXT(VLOOKUP(Formular!J43,Kommunikationswissenschaft!$A$10:$E$42,4,FALSE()),0),45))))))))))))))))))),"")</f>
        <v/>
      </c>
      <c r="L43" s="13"/>
      <c r="M43" s="24" t="str">
        <f>IF(OR(J43="",L43="A",L43="B",L43="C",L43="D"),"",IF(J43&gt;0,IF(Formular!$E$7=STG!$A$3,VLOOKUP(Formular!J43,'Spanische Sprache und Kultur'!$A$8:$E$22,5,FALSE()),IF(Formular!$E$7=STG!$A$4,VLOOKUP(Formular!J43,Philosophie!$A$9:$E$43,5,FALSE()),IF(Formular!$E$7=STG!$A$5,VLOOKUP(Formular!J43,Niederlandistik!$A$9:$E$26,5,FALSE()),IF(Formular!$E$7=STG!$A$6,VLOOKUP(Formular!J43,'Literatur und Medienpraxis'!$A$8:$E$15,5,FALSE()),IF(Formular!$E$7=STG!$A$7,VLOOKUP(Formular!J43,'Geschichtspraxis interkulturell'!$A$8:$E$20,5,FALSE()),IF(Formular!$E$7=STG!$A$8,VLOOKUP(Formular!J43,Geschichte!$A$8:$E$15,5,FALSE()),IF(Formular!$E$7=STG!$A$9,VLOOKUP(Formular!J43,'Germanistik Mediävistik'!$A$8:$E$17,5,FALSE()),IF(Formular!$E$7=STG!$A$10,VLOOKUP(Formular!J43,'German Literaturwissenschaft'!$A$8:$E$17,5,FALSE()),IF(Formular!$E$7=STG!$A$11,VLOOKUP(Formular!J43,'German Linguistik'!$A$8:$E$17,5,FALSE()),IF(Formular!$E$7=STG!$A$12,VLOOKUP(Formular!J43,'Französiche Sprache und Kultur'!$A$8:$E$22,5,FALSE()),IF(Formular!$E$7=STG!$A$13,VLOOKUP(Formular!J43,'Deutsch als Fremdsprache'!$A$8:$E$22,5,FALSE()),IF(Formular!$E$7=STG!$A$14,VLOOKUP(Formular!J43,'Christliche Studien'!$A$8:$E$18,5,FALSE()),IF(Formular!$E$7=STG!$A$15,VLOOKUP(Formular!J43,'Angl. Studies-English Ling.'!$A$9:$E$26,5,FALSE()),IF(Formular!$E$7=STG!$A$16,VLOOKUP(Formular!J43,'Angl. Studies-PCS'!$A$8:$E$22,5,FALSE()),IF(Formular!$E$7=STG!$A$17,VLOOKUP(Formular!J43,'Angl. Studies-AMS'!$A$8:$E$20,5,FALSE()),IF(Formular!$E$7=STG!$A$20,VLOOKUP(Formular!J43,'Anglophone Popular Culture'!$A$8:$E$22,5,FALSE()),IF(Formular!$E$7=STG!$A$18,VLOOKUP(Formular!J43,'Theorie des Sozialen-Philo'!$A$8:$E$25,5,FALSE()),IF(Formular!$E$7=STG!$A$19,VLOOKUP(Formular!J43,Kommunikationswissenschaft!$A$10:$E$42,5,FALSE()))))))))))))))))))),""))</f>
        <v/>
      </c>
      <c r="N43" s="22"/>
      <c r="O43" s="23"/>
    </row>
    <row r="44" spans="2:15" x14ac:dyDescent="0.25">
      <c r="B44" s="88"/>
      <c r="C44" s="88"/>
      <c r="D44" s="13"/>
      <c r="E44" s="14"/>
      <c r="F44" s="15"/>
      <c r="G44" s="16"/>
      <c r="H44" s="17"/>
      <c r="I44" s="18" t="str">
        <f>IF(H44&gt;0,IF(Formular!$E$7=STG!$A$3,VLOOKUP(Formular!H44,'Spanische Sprache und Kultur'!$A$8:$E$22,4,FALSE()),IF(Formular!$E$7=STG!$A$4,VLOOKUP(Formular!H44,Philosophie!$A$9:$E$43,4,FALSE()),IF(Formular!$E$7=STG!$A$5,VLOOKUP(Formular!H44,Niederlandistik!$A$9:$E$26,4,FALSE()),IF(Formular!$E$7=STG!$A$6,VLOOKUP(Formular!H44,'Literatur und Medienpraxis'!$A$8:$E$15,4,FALSE()),IF(Formular!$E$7=STG!$A$7,VLOOKUP(Formular!H44,'Geschichtspraxis interkulturell'!$A$8:$E$20,4,FALSE()),IF(Formular!$E$7=STG!$A$8,VLOOKUP(Formular!H44,Geschichte!$A$8:$E$15,4,FALSE()),IF(Formular!$E$7=STG!$A$9,VLOOKUP(Formular!H44,'Germanistik Mediävistik'!$A$8:$E$17,4,FALSE()),IF(Formular!$E$7=STG!$A$10,VLOOKUP(Formular!H44,'German Literaturwissenschaft'!$A$8:$E$17,4,FALSE()),IF(Formular!$E$7=STG!$A$11,VLOOKUP(Formular!H44,'German Linguistik'!$A$8:$E$17,4,FALSE()),IF(Formular!$E$7=STG!$A$12,VLOOKUP(Formular!H44,'Französiche Sprache und Kultur'!$A$8:$E$22,4,FALSE()),IF(Formular!$E$7=STG!$A$13,VLOOKUP(Formular!H44,'Deutsch als Fremdsprache'!$A$8:$E$22,4,FALSE()),IF(Formular!$E$7=STG!$A$14,VLOOKUP(Formular!H44,'Christliche Studien'!$A$8:$E$18,4,FALSE()),IF(Formular!$E$7=STG!$A$15,VLOOKUP(Formular!H44,'Angl. Studies-English Ling.'!$A$9:$E$26,4,FALSE()),IF(Formular!$E$7=STG!$A$16,VLOOKUP(Formular!H44,'Angl. Studies-PCS'!$A$8:$E$22,4,FALSE()),IF(Formular!$E$7=STG!$A$17,VLOOKUP(Formular!H44,'Angl. Studies-AMS'!$A$8:$E$20,4,FALSE()),IF(Formular!$E$7=STG!$A$20,VLOOKUP(Formular!H44,'Anglophone Popular Culture'!$A$8:$E$22,4,FALSE()),IF(Formular!$E$7=STG!$A$18,VLOOKUP(Formular!H44,'Theorie des Sozialen-Philo'!$A$8:$E$25,4,FALSE()),IF(Formular!$E$7=STG!$A$19,VLOOKUP(Formular!H44,Kommunikationswissenschaft!$A$10:$E$42,4,FALSE()))))))))))))))))))),"")</f>
        <v/>
      </c>
      <c r="J44" s="19"/>
      <c r="K44" s="20" t="str">
        <f>IF(J44&gt;0,IF(Formular!$E$7=STG!$A$3,LEFT(TEXT(VLOOKUP(Formular!J44,'Spanische Sprache und Kultur'!$A$8:$E$22,3,FALSE()),0)&amp;"/"&amp;TEXT(VLOOKUP(Formular!J44,'Spanische Sprache und Kultur'!$A$8:$E$22,4,FALSE()),0),45),IF(Formular!$E$7=STG!$A$4,LEFT(TEXT(VLOOKUP(Formular!J44,Philosophie!$A$9:$E$43,3,FALSE()),0)&amp;"/"&amp;TEXT(VLOOKUP(Formular!J44,Philosophie!$A$9:$E$43,4,FALSE()),0),45),IF(Formular!$E$7=STG!$A$5,LEFT(TEXT(VLOOKUP(Formular!J44,Niederlandistik!$A$9:$E$26,3,FALSE()),0)&amp;"/"&amp;TEXT(VLOOKUP(Formular!J44,Niederlandistik!$A$9:$E$26,4,FALSE()),0),45),IF(Formular!$E$7=STG!$A$6,LEFT(TEXT(VLOOKUP(Formular!J44,'Literatur und Medienpraxis'!$A$8:$E$15,3,FALSE()),0)&amp;"/"&amp;TEXT(VLOOKUP(Formular!J44,'Literatur und Medienpraxis'!$A$8:$E$15,4,FALSE()),0),45),IF(Formular!$E$7=STG!$A$7,LEFT(TEXT(VLOOKUP(Formular!J44,'Geschichtspraxis interkulturell'!$A$8:$E$20,3,FALSE()),0)&amp;"/"&amp;TEXT(VLOOKUP(Formular!J44,'Geschichtspraxis interkulturell'!$A$8:$E$20,4,FALSE()),0),45),IF(Formular!$E$7=STG!$A$8,LEFT(TEXT(VLOOKUP(Formular!J44,Geschichte!$A$8:$E$15,3,FALSE()),0)&amp;"/"&amp;TEXT(VLOOKUP(Formular!J44,Geschichte!$A$8:$E$15,4,FALSE()),0),45),IF(Formular!$E$7=STG!$A$9,LEFT(TEXT(VLOOKUP(Formular!J44,'Germanistik Mediävistik'!$A$8:$E$17,3,FALSE()),0)&amp;"/"&amp;TEXT(VLOOKUP(Formular!J44,'Germanistik Mediävistik'!$A$8:$E$17,4,FALSE()),0),45),IF(Formular!$E$7=STG!$A$10,LEFT(TEXT(VLOOKUP(Formular!J44,'German Literaturwissenschaft'!$A$8:$E$17,3,FALSE()),0)&amp;"/"&amp;TEXT(VLOOKUP(Formular!J44,'German Literaturwissenschaft'!$A$8:$E$17,4,FALSE()),0),45),IF(Formular!$E$7=STG!$A$11,LEFT(TEXT(VLOOKUP(Formular!J44,'German Linguistik'!$A$8:$E$17,3,FALSE()),0)&amp;"/"&amp;TEXT(VLOOKUP(Formular!J44,'German Linguistik'!$A$8:$E$17,4,FALSE()),0),45),IF(Formular!$E$7=STG!$A$12,LEFT(TEXT(VLOOKUP(Formular!J44,'Französiche Sprache und Kultur'!$A$8:$E$22,3,FALSE()),0)&amp;"/"&amp;TEXT(VLOOKUP(Formular!J44,'Französiche Sprache und Kultur'!$A$8:$E$22,4,FALSE()),0),45),IF(Formular!$E$7=STG!$A$13,LEFT(TEXT(VLOOKUP(Formular!J44,'Deutsch als Fremdsprache'!$A$8:$E$22,3,FALSE()),0)&amp;"/"&amp;TEXT(VLOOKUP(Formular!J44,'Deutsch als Fremdsprache'!$A$8:$E$22,4,FALSE()),0),45),IF(Formular!$E$7=STG!$A$14,LEFT(TEXT(VLOOKUP(Formular!J44,'Christliche Studien'!$A$8:$E$18,3,FALSE()),0)&amp;"/"&amp;TEXT(VLOOKUP(Formular!J44,'Christliche Studien'!$A$8:$E$18,4,FALSE()),0),45),IF(Formular!$E$7=STG!$A$15,LEFT(TEXT(VLOOKUP(Formular!J44,'Angl. Studies-English Ling.'!$A$9:$E$26,3,FALSE()),0)&amp;"/"&amp;TEXT(VLOOKUP(Formular!J44,'Angl. Studies-English Ling.'!$A$9:$E$26,4,FALSE()),0),45),IF(Formular!$E$7=STG!$A$16,LEFT(TEXT(VLOOKUP(Formular!J44,'Angl. Studies-PCS'!$A$8:$E$22,3,FALSE()),0)&amp;"/"&amp;TEXT(VLOOKUP(Formular!J44,'Angl. Studies-PCS'!$A$8:$E$22,4,FALSE()),0),45),IF(Formular!$E$7=STG!$A$17,LEFT(TEXT(VLOOKUP(Formular!J44,'Angl. Studies-AMS'!$A$8:$E$20,3,FALSE()),0)&amp;"/"&amp;TEXT(VLOOKUP(Formular!J44,'Angl. Studies-AMS'!$A$8:$E$20,4,FALSE()),0),45),IF(Formular!$E$7=STG!$A$20,LEFT(TEXT(VLOOKUP(Formular!J44,'Anglophone Popular Culture'!$A$8:$E$22,3,FALSE()),0)&amp;"/"&amp;TEXT(VLOOKUP(Formular!J44,'Anglophone Popular Culture'!$A$8:$E$22,4,FALSE()),0),45),IF(Formular!$E$7=STG!$A$18,LEFT(TEXT(VLOOKUP(Formular!J44,'Theorie des Sozialen-Philo'!$A$8:$E$25,3,FALSE()),0)&amp;"/"&amp;TEXT(VLOOKUP(Formular!J44,'Theorie des Sozialen-Philo'!$A$8:$E$25,4,FALSE()),0),45),IF(Formular!$E$7=STG!$A$19,LEFT(TEXT(VLOOKUP(Formular!J44,Kommunikationswissenschaft!$A$10:$E$42,3,FALSE()),0)&amp;"/"&amp;TEXT(VLOOKUP(Formular!J44,Kommunikationswissenschaft!$A$10:$E$42,4,FALSE()),0),45))))))))))))))))))),"")</f>
        <v/>
      </c>
      <c r="L44" s="13"/>
      <c r="M44" s="24" t="str">
        <f>IF(OR(J44="",L44="A",L44="B",L44="C",L44="D"),"",IF(J44&gt;0,IF(Formular!$E$7=STG!$A$3,VLOOKUP(Formular!J44,'Spanische Sprache und Kultur'!$A$8:$E$22,5,FALSE()),IF(Formular!$E$7=STG!$A$4,VLOOKUP(Formular!J44,Philosophie!$A$9:$E$43,5,FALSE()),IF(Formular!$E$7=STG!$A$5,VLOOKUP(Formular!J44,Niederlandistik!$A$9:$E$26,5,FALSE()),IF(Formular!$E$7=STG!$A$6,VLOOKUP(Formular!J44,'Literatur und Medienpraxis'!$A$8:$E$15,5,FALSE()),IF(Formular!$E$7=STG!$A$7,VLOOKUP(Formular!J44,'Geschichtspraxis interkulturell'!$A$8:$E$20,5,FALSE()),IF(Formular!$E$7=STG!$A$8,VLOOKUP(Formular!J44,Geschichte!$A$8:$E$15,5,FALSE()),IF(Formular!$E$7=STG!$A$9,VLOOKUP(Formular!J44,'Germanistik Mediävistik'!$A$8:$E$17,5,FALSE()),IF(Formular!$E$7=STG!$A$10,VLOOKUP(Formular!J44,'German Literaturwissenschaft'!$A$8:$E$17,5,FALSE()),IF(Formular!$E$7=STG!$A$11,VLOOKUP(Formular!J44,'German Linguistik'!$A$8:$E$17,5,FALSE()),IF(Formular!$E$7=STG!$A$12,VLOOKUP(Formular!J44,'Französiche Sprache und Kultur'!$A$8:$E$22,5,FALSE()),IF(Formular!$E$7=STG!$A$13,VLOOKUP(Formular!J44,'Deutsch als Fremdsprache'!$A$8:$E$22,5,FALSE()),IF(Formular!$E$7=STG!$A$14,VLOOKUP(Formular!J44,'Christliche Studien'!$A$8:$E$18,5,FALSE()),IF(Formular!$E$7=STG!$A$15,VLOOKUP(Formular!J44,'Angl. Studies-English Ling.'!$A$9:$E$26,5,FALSE()),IF(Formular!$E$7=STG!$A$16,VLOOKUP(Formular!J44,'Angl. Studies-PCS'!$A$8:$E$22,5,FALSE()),IF(Formular!$E$7=STG!$A$17,VLOOKUP(Formular!J44,'Angl. Studies-AMS'!$A$8:$E$20,5,FALSE()),IF(Formular!$E$7=STG!$A$20,VLOOKUP(Formular!J44,'Anglophone Popular Culture'!$A$8:$E$22,5,FALSE()),IF(Formular!$E$7=STG!$A$18,VLOOKUP(Formular!J44,'Theorie des Sozialen-Philo'!$A$8:$E$25,5,FALSE()),IF(Formular!$E$7=STG!$A$19,VLOOKUP(Formular!J44,Kommunikationswissenschaft!$A$10:$E$42,5,FALSE()))))))))))))))))))),""))</f>
        <v/>
      </c>
      <c r="N44" s="22"/>
      <c r="O44" s="23"/>
    </row>
    <row r="45" spans="2:15" x14ac:dyDescent="0.25">
      <c r="B45" s="88"/>
      <c r="C45" s="88"/>
      <c r="D45" s="13"/>
      <c r="E45" s="14"/>
      <c r="F45" s="15"/>
      <c r="G45" s="16"/>
      <c r="H45" s="17"/>
      <c r="I45" s="18" t="str">
        <f>IF(H45&gt;0,IF(Formular!$E$7=STG!$A$3,VLOOKUP(Formular!H45,'Spanische Sprache und Kultur'!$A$8:$E$22,4,FALSE()),IF(Formular!$E$7=STG!$A$4,VLOOKUP(Formular!H45,Philosophie!$A$9:$E$43,4,FALSE()),IF(Formular!$E$7=STG!$A$5,VLOOKUP(Formular!H45,Niederlandistik!$A$9:$E$26,4,FALSE()),IF(Formular!$E$7=STG!$A$6,VLOOKUP(Formular!H45,'Literatur und Medienpraxis'!$A$8:$E$15,4,FALSE()),IF(Formular!$E$7=STG!$A$7,VLOOKUP(Formular!H45,'Geschichtspraxis interkulturell'!$A$8:$E$20,4,FALSE()),IF(Formular!$E$7=STG!$A$8,VLOOKUP(Formular!H45,Geschichte!$A$8:$E$15,4,FALSE()),IF(Formular!$E$7=STG!$A$9,VLOOKUP(Formular!H45,'Germanistik Mediävistik'!$A$8:$E$17,4,FALSE()),IF(Formular!$E$7=STG!$A$10,VLOOKUP(Formular!H45,'German Literaturwissenschaft'!$A$8:$E$17,4,FALSE()),IF(Formular!$E$7=STG!$A$11,VLOOKUP(Formular!H45,'German Linguistik'!$A$8:$E$17,4,FALSE()),IF(Formular!$E$7=STG!$A$12,VLOOKUP(Formular!H45,'Französiche Sprache und Kultur'!$A$8:$E$22,4,FALSE()),IF(Formular!$E$7=STG!$A$13,VLOOKUP(Formular!H45,'Deutsch als Fremdsprache'!$A$8:$E$22,4,FALSE()),IF(Formular!$E$7=STG!$A$14,VLOOKUP(Formular!H45,'Christliche Studien'!$A$8:$E$18,4,FALSE()),IF(Formular!$E$7=STG!$A$15,VLOOKUP(Formular!H45,'Angl. Studies-English Ling.'!$A$9:$E$26,4,FALSE()),IF(Formular!$E$7=STG!$A$16,VLOOKUP(Formular!H45,'Angl. Studies-PCS'!$A$8:$E$22,4,FALSE()),IF(Formular!$E$7=STG!$A$17,VLOOKUP(Formular!H45,'Angl. Studies-AMS'!$A$8:$E$20,4,FALSE()),IF(Formular!$E$7=STG!$A$20,VLOOKUP(Formular!H45,'Anglophone Popular Culture'!$A$8:$E$22,4,FALSE()),IF(Formular!$E$7=STG!$A$18,VLOOKUP(Formular!H45,'Theorie des Sozialen-Philo'!$A$8:$E$25,4,FALSE()),IF(Formular!$E$7=STG!$A$19,VLOOKUP(Formular!H45,Kommunikationswissenschaft!$A$10:$E$42,4,FALSE()))))))))))))))))))),"")</f>
        <v/>
      </c>
      <c r="J45" s="19"/>
      <c r="K45" s="20" t="str">
        <f>IF(J45&gt;0,IF(Formular!$E$7=STG!$A$3,LEFT(TEXT(VLOOKUP(Formular!J45,'Spanische Sprache und Kultur'!$A$8:$E$22,3,FALSE()),0)&amp;"/"&amp;TEXT(VLOOKUP(Formular!J45,'Spanische Sprache und Kultur'!$A$8:$E$22,4,FALSE()),0),45),IF(Formular!$E$7=STG!$A$4,LEFT(TEXT(VLOOKUP(Formular!J45,Philosophie!$A$9:$E$43,3,FALSE()),0)&amp;"/"&amp;TEXT(VLOOKUP(Formular!J45,Philosophie!$A$9:$E$43,4,FALSE()),0),45),IF(Formular!$E$7=STG!$A$5,LEFT(TEXT(VLOOKUP(Formular!J45,Niederlandistik!$A$9:$E$26,3,FALSE()),0)&amp;"/"&amp;TEXT(VLOOKUP(Formular!J45,Niederlandistik!$A$9:$E$26,4,FALSE()),0),45),IF(Formular!$E$7=STG!$A$6,LEFT(TEXT(VLOOKUP(Formular!J45,'Literatur und Medienpraxis'!$A$8:$E$15,3,FALSE()),0)&amp;"/"&amp;TEXT(VLOOKUP(Formular!J45,'Literatur und Medienpraxis'!$A$8:$E$15,4,FALSE()),0),45),IF(Formular!$E$7=STG!$A$7,LEFT(TEXT(VLOOKUP(Formular!J45,'Geschichtspraxis interkulturell'!$A$8:$E$20,3,FALSE()),0)&amp;"/"&amp;TEXT(VLOOKUP(Formular!J45,'Geschichtspraxis interkulturell'!$A$8:$E$20,4,FALSE()),0),45),IF(Formular!$E$7=STG!$A$8,LEFT(TEXT(VLOOKUP(Formular!J45,Geschichte!$A$8:$E$15,3,FALSE()),0)&amp;"/"&amp;TEXT(VLOOKUP(Formular!J45,Geschichte!$A$8:$E$15,4,FALSE()),0),45),IF(Formular!$E$7=STG!$A$9,LEFT(TEXT(VLOOKUP(Formular!J45,'Germanistik Mediävistik'!$A$8:$E$17,3,FALSE()),0)&amp;"/"&amp;TEXT(VLOOKUP(Formular!J45,'Germanistik Mediävistik'!$A$8:$E$17,4,FALSE()),0),45),IF(Formular!$E$7=STG!$A$10,LEFT(TEXT(VLOOKUP(Formular!J45,'German Literaturwissenschaft'!$A$8:$E$17,3,FALSE()),0)&amp;"/"&amp;TEXT(VLOOKUP(Formular!J45,'German Literaturwissenschaft'!$A$8:$E$17,4,FALSE()),0),45),IF(Formular!$E$7=STG!$A$11,LEFT(TEXT(VLOOKUP(Formular!J45,'German Linguistik'!$A$8:$E$17,3,FALSE()),0)&amp;"/"&amp;TEXT(VLOOKUP(Formular!J45,'German Linguistik'!$A$8:$E$17,4,FALSE()),0),45),IF(Formular!$E$7=STG!$A$12,LEFT(TEXT(VLOOKUP(Formular!J45,'Französiche Sprache und Kultur'!$A$8:$E$22,3,FALSE()),0)&amp;"/"&amp;TEXT(VLOOKUP(Formular!J45,'Französiche Sprache und Kultur'!$A$8:$E$22,4,FALSE()),0),45),IF(Formular!$E$7=STG!$A$13,LEFT(TEXT(VLOOKUP(Formular!J45,'Deutsch als Fremdsprache'!$A$8:$E$22,3,FALSE()),0)&amp;"/"&amp;TEXT(VLOOKUP(Formular!J45,'Deutsch als Fremdsprache'!$A$8:$E$22,4,FALSE()),0),45),IF(Formular!$E$7=STG!$A$14,LEFT(TEXT(VLOOKUP(Formular!J45,'Christliche Studien'!$A$8:$E$18,3,FALSE()),0)&amp;"/"&amp;TEXT(VLOOKUP(Formular!J45,'Christliche Studien'!$A$8:$E$18,4,FALSE()),0),45),IF(Formular!$E$7=STG!$A$15,LEFT(TEXT(VLOOKUP(Formular!J45,'Angl. Studies-English Ling.'!$A$9:$E$26,3,FALSE()),0)&amp;"/"&amp;TEXT(VLOOKUP(Formular!J45,'Angl. Studies-English Ling.'!$A$9:$E$26,4,FALSE()),0),45),IF(Formular!$E$7=STG!$A$16,LEFT(TEXT(VLOOKUP(Formular!J45,'Angl. Studies-PCS'!$A$8:$E$22,3,FALSE()),0)&amp;"/"&amp;TEXT(VLOOKUP(Formular!J45,'Angl. Studies-PCS'!$A$8:$E$22,4,FALSE()),0),45),IF(Formular!$E$7=STG!$A$17,LEFT(TEXT(VLOOKUP(Formular!J45,'Angl. Studies-AMS'!$A$8:$E$20,3,FALSE()),0)&amp;"/"&amp;TEXT(VLOOKUP(Formular!J45,'Angl. Studies-AMS'!$A$8:$E$20,4,FALSE()),0),45),IF(Formular!$E$7=STG!$A$20,LEFT(TEXT(VLOOKUP(Formular!J45,'Anglophone Popular Culture'!$A$8:$E$22,3,FALSE()),0)&amp;"/"&amp;TEXT(VLOOKUP(Formular!J45,'Anglophone Popular Culture'!$A$8:$E$22,4,FALSE()),0),45),IF(Formular!$E$7=STG!$A$18,LEFT(TEXT(VLOOKUP(Formular!J45,'Theorie des Sozialen-Philo'!$A$8:$E$25,3,FALSE()),0)&amp;"/"&amp;TEXT(VLOOKUP(Formular!J45,'Theorie des Sozialen-Philo'!$A$8:$E$25,4,FALSE()),0),45),IF(Formular!$E$7=STG!$A$19,LEFT(TEXT(VLOOKUP(Formular!J45,Kommunikationswissenschaft!$A$10:$E$42,3,FALSE()),0)&amp;"/"&amp;TEXT(VLOOKUP(Formular!J45,Kommunikationswissenschaft!$A$10:$E$42,4,FALSE()),0),45))))))))))))))))))),"")</f>
        <v/>
      </c>
      <c r="L45" s="13"/>
      <c r="M45" s="24" t="str">
        <f>IF(OR(J45="",L45="A",L45="B",L45="C",L45="D"),"",IF(J45&gt;0,IF(Formular!$E$7=STG!$A$3,VLOOKUP(Formular!J45,'Spanische Sprache und Kultur'!$A$8:$E$22,5,FALSE()),IF(Formular!$E$7=STG!$A$4,VLOOKUP(Formular!J45,Philosophie!$A$9:$E$43,5,FALSE()),IF(Formular!$E$7=STG!$A$5,VLOOKUP(Formular!J45,Niederlandistik!$A$9:$E$26,5,FALSE()),IF(Formular!$E$7=STG!$A$6,VLOOKUP(Formular!J45,'Literatur und Medienpraxis'!$A$8:$E$15,5,FALSE()),IF(Formular!$E$7=STG!$A$7,VLOOKUP(Formular!J45,'Geschichtspraxis interkulturell'!$A$8:$E$20,5,FALSE()),IF(Formular!$E$7=STG!$A$8,VLOOKUP(Formular!J45,Geschichte!$A$8:$E$15,5,FALSE()),IF(Formular!$E$7=STG!$A$9,VLOOKUP(Formular!J45,'Germanistik Mediävistik'!$A$8:$E$17,5,FALSE()),IF(Formular!$E$7=STG!$A$10,VLOOKUP(Formular!J45,'German Literaturwissenschaft'!$A$8:$E$17,5,FALSE()),IF(Formular!$E$7=STG!$A$11,VLOOKUP(Formular!J45,'German Linguistik'!$A$8:$E$17,5,FALSE()),IF(Formular!$E$7=STG!$A$12,VLOOKUP(Formular!J45,'Französiche Sprache und Kultur'!$A$8:$E$22,5,FALSE()),IF(Formular!$E$7=STG!$A$13,VLOOKUP(Formular!J45,'Deutsch als Fremdsprache'!$A$8:$E$22,5,FALSE()),IF(Formular!$E$7=STG!$A$14,VLOOKUP(Formular!J45,'Christliche Studien'!$A$8:$E$18,5,FALSE()),IF(Formular!$E$7=STG!$A$15,VLOOKUP(Formular!J45,'Angl. Studies-English Ling.'!$A$9:$E$26,5,FALSE()),IF(Formular!$E$7=STG!$A$16,VLOOKUP(Formular!J45,'Angl. Studies-PCS'!$A$8:$E$22,5,FALSE()),IF(Formular!$E$7=STG!$A$17,VLOOKUP(Formular!J45,'Angl. Studies-AMS'!$A$8:$E$20,5,FALSE()),IF(Formular!$E$7=STG!$A$20,VLOOKUP(Formular!J45,'Anglophone Popular Culture'!$A$8:$E$22,5,FALSE()),IF(Formular!$E$7=STG!$A$18,VLOOKUP(Formular!J45,'Theorie des Sozialen-Philo'!$A$8:$E$25,5,FALSE()),IF(Formular!$E$7=STG!$A$19,VLOOKUP(Formular!J45,Kommunikationswissenschaft!$A$10:$E$42,5,FALSE()))))))))))))))))))),""))</f>
        <v/>
      </c>
      <c r="N45" s="22"/>
      <c r="O45" s="23"/>
    </row>
    <row r="46" spans="2:15" x14ac:dyDescent="0.25">
      <c r="B46" s="88"/>
      <c r="C46" s="88"/>
      <c r="D46" s="13"/>
      <c r="E46" s="14"/>
      <c r="F46" s="15"/>
      <c r="G46" s="16"/>
      <c r="H46" s="17"/>
      <c r="I46" s="18" t="str">
        <f>IF(H46&gt;0,IF(Formular!$E$7=STG!$A$3,VLOOKUP(Formular!H46,'Spanische Sprache und Kultur'!$A$8:$E$22,4,FALSE()),IF(Formular!$E$7=STG!$A$4,VLOOKUP(Formular!H46,Philosophie!$A$9:$E$43,4,FALSE()),IF(Formular!$E$7=STG!$A$5,VLOOKUP(Formular!H46,Niederlandistik!$A$9:$E$26,4,FALSE()),IF(Formular!$E$7=STG!$A$6,VLOOKUP(Formular!H46,'Literatur und Medienpraxis'!$A$8:$E$15,4,FALSE()),IF(Formular!$E$7=STG!$A$7,VLOOKUP(Formular!H46,'Geschichtspraxis interkulturell'!$A$8:$E$20,4,FALSE()),IF(Formular!$E$7=STG!$A$8,VLOOKUP(Formular!H46,Geschichte!$A$8:$E$15,4,FALSE()),IF(Formular!$E$7=STG!$A$9,VLOOKUP(Formular!H46,'Germanistik Mediävistik'!$A$8:$E$17,4,FALSE()),IF(Formular!$E$7=STG!$A$10,VLOOKUP(Formular!H46,'German Literaturwissenschaft'!$A$8:$E$17,4,FALSE()),IF(Formular!$E$7=STG!$A$11,VLOOKUP(Formular!H46,'German Linguistik'!$A$8:$E$17,4,FALSE()),IF(Formular!$E$7=STG!$A$12,VLOOKUP(Formular!H46,'Französiche Sprache und Kultur'!$A$8:$E$22,4,FALSE()),IF(Formular!$E$7=STG!$A$13,VLOOKUP(Formular!H46,'Deutsch als Fremdsprache'!$A$8:$E$22,4,FALSE()),IF(Formular!$E$7=STG!$A$14,VLOOKUP(Formular!H46,'Christliche Studien'!$A$8:$E$18,4,FALSE()),IF(Formular!$E$7=STG!$A$15,VLOOKUP(Formular!H46,'Angl. Studies-English Ling.'!$A$9:$E$26,4,FALSE()),IF(Formular!$E$7=STG!$A$16,VLOOKUP(Formular!H46,'Angl. Studies-PCS'!$A$8:$E$22,4,FALSE()),IF(Formular!$E$7=STG!$A$17,VLOOKUP(Formular!H46,'Angl. Studies-AMS'!$A$8:$E$20,4,FALSE()),IF(Formular!$E$7=STG!$A$20,VLOOKUP(Formular!H46,'Anglophone Popular Culture'!$A$8:$E$22,4,FALSE()),IF(Formular!$E$7=STG!$A$18,VLOOKUP(Formular!H46,'Theorie des Sozialen-Philo'!$A$8:$E$25,4,FALSE()),IF(Formular!$E$7=STG!$A$19,VLOOKUP(Formular!H46,Kommunikationswissenschaft!$A$10:$E$42,4,FALSE()))))))))))))))))))),"")</f>
        <v/>
      </c>
      <c r="J46" s="19"/>
      <c r="K46" s="20" t="str">
        <f>IF(J46&gt;0,IF(Formular!$E$7=STG!$A$3,LEFT(TEXT(VLOOKUP(Formular!J46,'Spanische Sprache und Kultur'!$A$8:$E$22,3,FALSE()),0)&amp;"/"&amp;TEXT(VLOOKUP(Formular!J46,'Spanische Sprache und Kultur'!$A$8:$E$22,4,FALSE()),0),45),IF(Formular!$E$7=STG!$A$4,LEFT(TEXT(VLOOKUP(Formular!J46,Philosophie!$A$9:$E$43,3,FALSE()),0)&amp;"/"&amp;TEXT(VLOOKUP(Formular!J46,Philosophie!$A$9:$E$43,4,FALSE()),0),45),IF(Formular!$E$7=STG!$A$5,LEFT(TEXT(VLOOKUP(Formular!J46,Niederlandistik!$A$9:$E$26,3,FALSE()),0)&amp;"/"&amp;TEXT(VLOOKUP(Formular!J46,Niederlandistik!$A$9:$E$26,4,FALSE()),0),45),IF(Formular!$E$7=STG!$A$6,LEFT(TEXT(VLOOKUP(Formular!J46,'Literatur und Medienpraxis'!$A$8:$E$15,3,FALSE()),0)&amp;"/"&amp;TEXT(VLOOKUP(Formular!J46,'Literatur und Medienpraxis'!$A$8:$E$15,4,FALSE()),0),45),IF(Formular!$E$7=STG!$A$7,LEFT(TEXT(VLOOKUP(Formular!J46,'Geschichtspraxis interkulturell'!$A$8:$E$20,3,FALSE()),0)&amp;"/"&amp;TEXT(VLOOKUP(Formular!J46,'Geschichtspraxis interkulturell'!$A$8:$E$20,4,FALSE()),0),45),IF(Formular!$E$7=STG!$A$8,LEFT(TEXT(VLOOKUP(Formular!J46,Geschichte!$A$8:$E$15,3,FALSE()),0)&amp;"/"&amp;TEXT(VLOOKUP(Formular!J46,Geschichte!$A$8:$E$15,4,FALSE()),0),45),IF(Formular!$E$7=STG!$A$9,LEFT(TEXT(VLOOKUP(Formular!J46,'Germanistik Mediävistik'!$A$8:$E$17,3,FALSE()),0)&amp;"/"&amp;TEXT(VLOOKUP(Formular!J46,'Germanistik Mediävistik'!$A$8:$E$17,4,FALSE()),0),45),IF(Formular!$E$7=STG!$A$10,LEFT(TEXT(VLOOKUP(Formular!J46,'German Literaturwissenschaft'!$A$8:$E$17,3,FALSE()),0)&amp;"/"&amp;TEXT(VLOOKUP(Formular!J46,'German Literaturwissenschaft'!$A$8:$E$17,4,FALSE()),0),45),IF(Formular!$E$7=STG!$A$11,LEFT(TEXT(VLOOKUP(Formular!J46,'German Linguistik'!$A$8:$E$17,3,FALSE()),0)&amp;"/"&amp;TEXT(VLOOKUP(Formular!J46,'German Linguistik'!$A$8:$E$17,4,FALSE()),0),45),IF(Formular!$E$7=STG!$A$12,LEFT(TEXT(VLOOKUP(Formular!J46,'Französiche Sprache und Kultur'!$A$8:$E$22,3,FALSE()),0)&amp;"/"&amp;TEXT(VLOOKUP(Formular!J46,'Französiche Sprache und Kultur'!$A$8:$E$22,4,FALSE()),0),45),IF(Formular!$E$7=STG!$A$13,LEFT(TEXT(VLOOKUP(Formular!J46,'Deutsch als Fremdsprache'!$A$8:$E$22,3,FALSE()),0)&amp;"/"&amp;TEXT(VLOOKUP(Formular!J46,'Deutsch als Fremdsprache'!$A$8:$E$22,4,FALSE()),0),45),IF(Formular!$E$7=STG!$A$14,LEFT(TEXT(VLOOKUP(Formular!J46,'Christliche Studien'!$A$8:$E$18,3,FALSE()),0)&amp;"/"&amp;TEXT(VLOOKUP(Formular!J46,'Christliche Studien'!$A$8:$E$18,4,FALSE()),0),45),IF(Formular!$E$7=STG!$A$15,LEFT(TEXT(VLOOKUP(Formular!J46,'Angl. Studies-English Ling.'!$A$9:$E$26,3,FALSE()),0)&amp;"/"&amp;TEXT(VLOOKUP(Formular!J46,'Angl. Studies-English Ling.'!$A$9:$E$26,4,FALSE()),0),45),IF(Formular!$E$7=STG!$A$16,LEFT(TEXT(VLOOKUP(Formular!J46,'Angl. Studies-PCS'!$A$8:$E$22,3,FALSE()),0)&amp;"/"&amp;TEXT(VLOOKUP(Formular!J46,'Angl. Studies-PCS'!$A$8:$E$22,4,FALSE()),0),45),IF(Formular!$E$7=STG!$A$17,LEFT(TEXT(VLOOKUP(Formular!J46,'Angl. Studies-AMS'!$A$8:$E$20,3,FALSE()),0)&amp;"/"&amp;TEXT(VLOOKUP(Formular!J46,'Angl. Studies-AMS'!$A$8:$E$20,4,FALSE()),0),45),IF(Formular!$E$7=STG!$A$20,LEFT(TEXT(VLOOKUP(Formular!J46,'Anglophone Popular Culture'!$A$8:$E$22,3,FALSE()),0)&amp;"/"&amp;TEXT(VLOOKUP(Formular!J46,'Anglophone Popular Culture'!$A$8:$E$22,4,FALSE()),0),45),IF(Formular!$E$7=STG!$A$18,LEFT(TEXT(VLOOKUP(Formular!J46,'Theorie des Sozialen-Philo'!$A$8:$E$25,3,FALSE()),0)&amp;"/"&amp;TEXT(VLOOKUP(Formular!J46,'Theorie des Sozialen-Philo'!$A$8:$E$25,4,FALSE()),0),45),IF(Formular!$E$7=STG!$A$19,LEFT(TEXT(VLOOKUP(Formular!J46,Kommunikationswissenschaft!$A$10:$E$42,3,FALSE()),0)&amp;"/"&amp;TEXT(VLOOKUP(Formular!J46,Kommunikationswissenschaft!$A$10:$E$42,4,FALSE()),0),45))))))))))))))))))),"")</f>
        <v/>
      </c>
      <c r="L46" s="13"/>
      <c r="M46" s="24" t="str">
        <f>IF(OR(J46="",L46="A",L46="B",L46="C",L46="D"),"",IF(J46&gt;0,IF(Formular!$E$7=STG!$A$3,VLOOKUP(Formular!J46,'Spanische Sprache und Kultur'!$A$8:$E$22,5,FALSE()),IF(Formular!$E$7=STG!$A$4,VLOOKUP(Formular!J46,Philosophie!$A$9:$E$43,5,FALSE()),IF(Formular!$E$7=STG!$A$5,VLOOKUP(Formular!J46,Niederlandistik!$A$9:$E$26,5,FALSE()),IF(Formular!$E$7=STG!$A$6,VLOOKUP(Formular!J46,'Literatur und Medienpraxis'!$A$8:$E$15,5,FALSE()),IF(Formular!$E$7=STG!$A$7,VLOOKUP(Formular!J46,'Geschichtspraxis interkulturell'!$A$8:$E$20,5,FALSE()),IF(Formular!$E$7=STG!$A$8,VLOOKUP(Formular!J46,Geschichte!$A$8:$E$15,5,FALSE()),IF(Formular!$E$7=STG!$A$9,VLOOKUP(Formular!J46,'Germanistik Mediävistik'!$A$8:$E$17,5,FALSE()),IF(Formular!$E$7=STG!$A$10,VLOOKUP(Formular!J46,'German Literaturwissenschaft'!$A$8:$E$17,5,FALSE()),IF(Formular!$E$7=STG!$A$11,VLOOKUP(Formular!J46,'German Linguistik'!$A$8:$E$17,5,FALSE()),IF(Formular!$E$7=STG!$A$12,VLOOKUP(Formular!J46,'Französiche Sprache und Kultur'!$A$8:$E$22,5,FALSE()),IF(Formular!$E$7=STG!$A$13,VLOOKUP(Formular!J46,'Deutsch als Fremdsprache'!$A$8:$E$22,5,FALSE()),IF(Formular!$E$7=STG!$A$14,VLOOKUP(Formular!J46,'Christliche Studien'!$A$8:$E$18,5,FALSE()),IF(Formular!$E$7=STG!$A$15,VLOOKUP(Formular!J46,'Angl. Studies-English Ling.'!$A$9:$E$26,5,FALSE()),IF(Formular!$E$7=STG!$A$16,VLOOKUP(Formular!J46,'Angl. Studies-PCS'!$A$8:$E$22,5,FALSE()),IF(Formular!$E$7=STG!$A$17,VLOOKUP(Formular!J46,'Angl. Studies-AMS'!$A$8:$E$20,5,FALSE()),IF(Formular!$E$7=STG!$A$20,VLOOKUP(Formular!J46,'Anglophone Popular Culture'!$A$8:$E$22,5,FALSE()),IF(Formular!$E$7=STG!$A$18,VLOOKUP(Formular!J46,'Theorie des Sozialen-Philo'!$A$8:$E$25,5,FALSE()),IF(Formular!$E$7=STG!$A$19,VLOOKUP(Formular!J46,Kommunikationswissenschaft!$A$10:$E$42,5,FALSE()))))))))))))))))))),""))</f>
        <v/>
      </c>
      <c r="N46" s="22"/>
      <c r="O46" s="23"/>
    </row>
    <row r="47" spans="2:15" x14ac:dyDescent="0.25">
      <c r="B47" s="88"/>
      <c r="C47" s="88"/>
      <c r="D47" s="13"/>
      <c r="E47" s="14"/>
      <c r="F47" s="15"/>
      <c r="G47" s="16"/>
      <c r="H47" s="17"/>
      <c r="I47" s="18" t="str">
        <f>IF(H47&gt;0,IF(Formular!$E$7=STG!$A$3,VLOOKUP(Formular!H47,'Spanische Sprache und Kultur'!$A$8:$E$22,4,FALSE()),IF(Formular!$E$7=STG!$A$4,VLOOKUP(Formular!H47,Philosophie!$A$9:$E$43,4,FALSE()),IF(Formular!$E$7=STG!$A$5,VLOOKUP(Formular!H47,Niederlandistik!$A$9:$E$26,4,FALSE()),IF(Formular!$E$7=STG!$A$6,VLOOKUP(Formular!H47,'Literatur und Medienpraxis'!$A$8:$E$15,4,FALSE()),IF(Formular!$E$7=STG!$A$7,VLOOKUP(Formular!H47,'Geschichtspraxis interkulturell'!$A$8:$E$20,4,FALSE()),IF(Formular!$E$7=STG!$A$8,VLOOKUP(Formular!H47,Geschichte!$A$8:$E$15,4,FALSE()),IF(Formular!$E$7=STG!$A$9,VLOOKUP(Formular!H47,'Germanistik Mediävistik'!$A$8:$E$17,4,FALSE()),IF(Formular!$E$7=STG!$A$10,VLOOKUP(Formular!H47,'German Literaturwissenschaft'!$A$8:$E$17,4,FALSE()),IF(Formular!$E$7=STG!$A$11,VLOOKUP(Formular!H47,'German Linguistik'!$A$8:$E$17,4,FALSE()),IF(Formular!$E$7=STG!$A$12,VLOOKUP(Formular!H47,'Französiche Sprache und Kultur'!$A$8:$E$22,4,FALSE()),IF(Formular!$E$7=STG!$A$13,VLOOKUP(Formular!H47,'Deutsch als Fremdsprache'!$A$8:$E$22,4,FALSE()),IF(Formular!$E$7=STG!$A$14,VLOOKUP(Formular!H47,'Christliche Studien'!$A$8:$E$18,4,FALSE()),IF(Formular!$E$7=STG!$A$15,VLOOKUP(Formular!H47,'Angl. Studies-English Ling.'!$A$9:$E$26,4,FALSE()),IF(Formular!$E$7=STG!$A$16,VLOOKUP(Formular!H47,'Angl. Studies-PCS'!$A$8:$E$22,4,FALSE()),IF(Formular!$E$7=STG!$A$17,VLOOKUP(Formular!H47,'Angl. Studies-AMS'!$A$8:$E$20,4,FALSE()),IF(Formular!$E$7=STG!$A$20,VLOOKUP(Formular!H47,'Anglophone Popular Culture'!$A$8:$E$22,4,FALSE()),IF(Formular!$E$7=STG!$A$18,VLOOKUP(Formular!H47,'Theorie des Sozialen-Philo'!$A$8:$E$25,4,FALSE()),IF(Formular!$E$7=STG!$A$19,VLOOKUP(Formular!H47,Kommunikationswissenschaft!$A$10:$E$42,4,FALSE()))))))))))))))))))),"")</f>
        <v/>
      </c>
      <c r="J47" s="19"/>
      <c r="K47" s="20" t="str">
        <f>IF(J47&gt;0,IF(Formular!$E$7=STG!$A$3,LEFT(TEXT(VLOOKUP(Formular!J47,'Spanische Sprache und Kultur'!$A$8:$E$22,3,FALSE()),0)&amp;"/"&amp;TEXT(VLOOKUP(Formular!J47,'Spanische Sprache und Kultur'!$A$8:$E$22,4,FALSE()),0),45),IF(Formular!$E$7=STG!$A$4,LEFT(TEXT(VLOOKUP(Formular!J47,Philosophie!$A$9:$E$43,3,FALSE()),0)&amp;"/"&amp;TEXT(VLOOKUP(Formular!J47,Philosophie!$A$9:$E$43,4,FALSE()),0),45),IF(Formular!$E$7=STG!$A$5,LEFT(TEXT(VLOOKUP(Formular!J47,Niederlandistik!$A$9:$E$26,3,FALSE()),0)&amp;"/"&amp;TEXT(VLOOKUP(Formular!J47,Niederlandistik!$A$9:$E$26,4,FALSE()),0),45),IF(Formular!$E$7=STG!$A$6,LEFT(TEXT(VLOOKUP(Formular!J47,'Literatur und Medienpraxis'!$A$8:$E$15,3,FALSE()),0)&amp;"/"&amp;TEXT(VLOOKUP(Formular!J47,'Literatur und Medienpraxis'!$A$8:$E$15,4,FALSE()),0),45),IF(Formular!$E$7=STG!$A$7,LEFT(TEXT(VLOOKUP(Formular!J47,'Geschichtspraxis interkulturell'!$A$8:$E$20,3,FALSE()),0)&amp;"/"&amp;TEXT(VLOOKUP(Formular!J47,'Geschichtspraxis interkulturell'!$A$8:$E$20,4,FALSE()),0),45),IF(Formular!$E$7=STG!$A$8,LEFT(TEXT(VLOOKUP(Formular!J47,Geschichte!$A$8:$E$15,3,FALSE()),0)&amp;"/"&amp;TEXT(VLOOKUP(Formular!J47,Geschichte!$A$8:$E$15,4,FALSE()),0),45),IF(Formular!$E$7=STG!$A$9,LEFT(TEXT(VLOOKUP(Formular!J47,'Germanistik Mediävistik'!$A$8:$E$17,3,FALSE()),0)&amp;"/"&amp;TEXT(VLOOKUP(Formular!J47,'Germanistik Mediävistik'!$A$8:$E$17,4,FALSE()),0),45),IF(Formular!$E$7=STG!$A$10,LEFT(TEXT(VLOOKUP(Formular!J47,'German Literaturwissenschaft'!$A$8:$E$17,3,FALSE()),0)&amp;"/"&amp;TEXT(VLOOKUP(Formular!J47,'German Literaturwissenschaft'!$A$8:$E$17,4,FALSE()),0),45),IF(Formular!$E$7=STG!$A$11,LEFT(TEXT(VLOOKUP(Formular!J47,'German Linguistik'!$A$8:$E$17,3,FALSE()),0)&amp;"/"&amp;TEXT(VLOOKUP(Formular!J47,'German Linguistik'!$A$8:$E$17,4,FALSE()),0),45),IF(Formular!$E$7=STG!$A$12,LEFT(TEXT(VLOOKUP(Formular!J47,'Französiche Sprache und Kultur'!$A$8:$E$22,3,FALSE()),0)&amp;"/"&amp;TEXT(VLOOKUP(Formular!J47,'Französiche Sprache und Kultur'!$A$8:$E$22,4,FALSE()),0),45),IF(Formular!$E$7=STG!$A$13,LEFT(TEXT(VLOOKUP(Formular!J47,'Deutsch als Fremdsprache'!$A$8:$E$22,3,FALSE()),0)&amp;"/"&amp;TEXT(VLOOKUP(Formular!J47,'Deutsch als Fremdsprache'!$A$8:$E$22,4,FALSE()),0),45),IF(Formular!$E$7=STG!$A$14,LEFT(TEXT(VLOOKUP(Formular!J47,'Christliche Studien'!$A$8:$E$18,3,FALSE()),0)&amp;"/"&amp;TEXT(VLOOKUP(Formular!J47,'Christliche Studien'!$A$8:$E$18,4,FALSE()),0),45),IF(Formular!$E$7=STG!$A$15,LEFT(TEXT(VLOOKUP(Formular!J47,'Angl. Studies-English Ling.'!$A$9:$E$26,3,FALSE()),0)&amp;"/"&amp;TEXT(VLOOKUP(Formular!J47,'Angl. Studies-English Ling.'!$A$9:$E$26,4,FALSE()),0),45),IF(Formular!$E$7=STG!$A$16,LEFT(TEXT(VLOOKUP(Formular!J47,'Angl. Studies-PCS'!$A$8:$E$22,3,FALSE()),0)&amp;"/"&amp;TEXT(VLOOKUP(Formular!J47,'Angl. Studies-PCS'!$A$8:$E$22,4,FALSE()),0),45),IF(Formular!$E$7=STG!$A$17,LEFT(TEXT(VLOOKUP(Formular!J47,'Angl. Studies-AMS'!$A$8:$E$20,3,FALSE()),0)&amp;"/"&amp;TEXT(VLOOKUP(Formular!J47,'Angl. Studies-AMS'!$A$8:$E$20,4,FALSE()),0),45),IF(Formular!$E$7=STG!$A$20,LEFT(TEXT(VLOOKUP(Formular!J47,'Anglophone Popular Culture'!$A$8:$E$22,3,FALSE()),0)&amp;"/"&amp;TEXT(VLOOKUP(Formular!J47,'Anglophone Popular Culture'!$A$8:$E$22,4,FALSE()),0),45),IF(Formular!$E$7=STG!$A$18,LEFT(TEXT(VLOOKUP(Formular!J47,'Theorie des Sozialen-Philo'!$A$8:$E$25,3,FALSE()),0)&amp;"/"&amp;TEXT(VLOOKUP(Formular!J47,'Theorie des Sozialen-Philo'!$A$8:$E$25,4,FALSE()),0),45),IF(Formular!$E$7=STG!$A$19,LEFT(TEXT(VLOOKUP(Formular!J47,Kommunikationswissenschaft!$A$10:$E$42,3,FALSE()),0)&amp;"/"&amp;TEXT(VLOOKUP(Formular!J47,Kommunikationswissenschaft!$A$10:$E$42,4,FALSE()),0),45))))))))))))))))))),"")</f>
        <v/>
      </c>
      <c r="L47" s="13"/>
      <c r="M47" s="24" t="str">
        <f>IF(OR(J47="",L47="A",L47="B",L47="C",L47="D"),"",IF(J47&gt;0,IF(Formular!$E$7=STG!$A$3,VLOOKUP(Formular!J47,'Spanische Sprache und Kultur'!$A$8:$E$22,5,FALSE()),IF(Formular!$E$7=STG!$A$4,VLOOKUP(Formular!J47,Philosophie!$A$9:$E$43,5,FALSE()),IF(Formular!$E$7=STG!$A$5,VLOOKUP(Formular!J47,Niederlandistik!$A$9:$E$26,5,FALSE()),IF(Formular!$E$7=STG!$A$6,VLOOKUP(Formular!J47,'Literatur und Medienpraxis'!$A$8:$E$15,5,FALSE()),IF(Formular!$E$7=STG!$A$7,VLOOKUP(Formular!J47,'Geschichtspraxis interkulturell'!$A$8:$E$20,5,FALSE()),IF(Formular!$E$7=STG!$A$8,VLOOKUP(Formular!J47,Geschichte!$A$8:$E$15,5,FALSE()),IF(Formular!$E$7=STG!$A$9,VLOOKUP(Formular!J47,'Germanistik Mediävistik'!$A$8:$E$17,5,FALSE()),IF(Formular!$E$7=STG!$A$10,VLOOKUP(Formular!J47,'German Literaturwissenschaft'!$A$8:$E$17,5,FALSE()),IF(Formular!$E$7=STG!$A$11,VLOOKUP(Formular!J47,'German Linguistik'!$A$8:$E$17,5,FALSE()),IF(Formular!$E$7=STG!$A$12,VLOOKUP(Formular!J47,'Französiche Sprache und Kultur'!$A$8:$E$22,5,FALSE()),IF(Formular!$E$7=STG!$A$13,VLOOKUP(Formular!J47,'Deutsch als Fremdsprache'!$A$8:$E$22,5,FALSE()),IF(Formular!$E$7=STG!$A$14,VLOOKUP(Formular!J47,'Christliche Studien'!$A$8:$E$18,5,FALSE()),IF(Formular!$E$7=STG!$A$15,VLOOKUP(Formular!J47,'Angl. Studies-English Ling.'!$A$9:$E$26,5,FALSE()),IF(Formular!$E$7=STG!$A$16,VLOOKUP(Formular!J47,'Angl. Studies-PCS'!$A$8:$E$22,5,FALSE()),IF(Formular!$E$7=STG!$A$17,VLOOKUP(Formular!J47,'Angl. Studies-AMS'!$A$8:$E$20,5,FALSE()),IF(Formular!$E$7=STG!$A$20,VLOOKUP(Formular!J47,'Anglophone Popular Culture'!$A$8:$E$22,5,FALSE()),IF(Formular!$E$7=STG!$A$18,VLOOKUP(Formular!J47,'Theorie des Sozialen-Philo'!$A$8:$E$25,5,FALSE()),IF(Formular!$E$7=STG!$A$19,VLOOKUP(Formular!J47,Kommunikationswissenschaft!$A$10:$E$42,5,FALSE()))))))))))))))))))),""))</f>
        <v/>
      </c>
      <c r="N47" s="22"/>
      <c r="O47" s="23"/>
    </row>
    <row r="48" spans="2:15" x14ac:dyDescent="0.25">
      <c r="B48" s="88"/>
      <c r="C48" s="88"/>
      <c r="D48" s="13"/>
      <c r="E48" s="14"/>
      <c r="F48" s="15"/>
      <c r="G48" s="16"/>
      <c r="H48" s="17"/>
      <c r="I48" s="18" t="str">
        <f>IF(H48&gt;0,IF(Formular!$E$7=STG!$A$3,VLOOKUP(Formular!H48,'Spanische Sprache und Kultur'!$A$8:$E$22,4,FALSE()),IF(Formular!$E$7=STG!$A$4,VLOOKUP(Formular!H48,Philosophie!$A$9:$E$43,4,FALSE()),IF(Formular!$E$7=STG!$A$5,VLOOKUP(Formular!H48,Niederlandistik!$A$9:$E$26,4,FALSE()),IF(Formular!$E$7=STG!$A$6,VLOOKUP(Formular!H48,'Literatur und Medienpraxis'!$A$8:$E$15,4,FALSE()),IF(Formular!$E$7=STG!$A$7,VLOOKUP(Formular!H48,'Geschichtspraxis interkulturell'!$A$8:$E$20,4,FALSE()),IF(Formular!$E$7=STG!$A$8,VLOOKUP(Formular!H48,Geschichte!$A$8:$E$15,4,FALSE()),IF(Formular!$E$7=STG!$A$9,VLOOKUP(Formular!H48,'Germanistik Mediävistik'!$A$8:$E$17,4,FALSE()),IF(Formular!$E$7=STG!$A$10,VLOOKUP(Formular!H48,'German Literaturwissenschaft'!$A$8:$E$17,4,FALSE()),IF(Formular!$E$7=STG!$A$11,VLOOKUP(Formular!H48,'German Linguistik'!$A$8:$E$17,4,FALSE()),IF(Formular!$E$7=STG!$A$12,VLOOKUP(Formular!H48,'Französiche Sprache und Kultur'!$A$8:$E$22,4,FALSE()),IF(Formular!$E$7=STG!$A$13,VLOOKUP(Formular!H48,'Deutsch als Fremdsprache'!$A$8:$E$22,4,FALSE()),IF(Formular!$E$7=STG!$A$14,VLOOKUP(Formular!H48,'Christliche Studien'!$A$8:$E$18,4,FALSE()),IF(Formular!$E$7=STG!$A$15,VLOOKUP(Formular!H48,'Angl. Studies-English Ling.'!$A$9:$E$26,4,FALSE()),IF(Formular!$E$7=STG!$A$16,VLOOKUP(Formular!H48,'Angl. Studies-PCS'!$A$8:$E$22,4,FALSE()),IF(Formular!$E$7=STG!$A$17,VLOOKUP(Formular!H48,'Angl. Studies-AMS'!$A$8:$E$20,4,FALSE()),IF(Formular!$E$7=STG!$A$20,VLOOKUP(Formular!H48,'Anglophone Popular Culture'!$A$8:$E$22,4,FALSE()),IF(Formular!$E$7=STG!$A$18,VLOOKUP(Formular!H48,'Theorie des Sozialen-Philo'!$A$8:$E$25,4,FALSE()),IF(Formular!$E$7=STG!$A$19,VLOOKUP(Formular!H48,Kommunikationswissenschaft!$A$10:$E$42,4,FALSE()))))))))))))))))))),"")</f>
        <v/>
      </c>
      <c r="J48" s="19"/>
      <c r="K48" s="20" t="str">
        <f>IF(J48&gt;0,IF(Formular!$E$7=STG!$A$3,LEFT(TEXT(VLOOKUP(Formular!J48,'Spanische Sprache und Kultur'!$A$8:$E$22,3,FALSE()),0)&amp;"/"&amp;TEXT(VLOOKUP(Formular!J48,'Spanische Sprache und Kultur'!$A$8:$E$22,4,FALSE()),0),45),IF(Formular!$E$7=STG!$A$4,LEFT(TEXT(VLOOKUP(Formular!J48,Philosophie!$A$9:$E$43,3,FALSE()),0)&amp;"/"&amp;TEXT(VLOOKUP(Formular!J48,Philosophie!$A$9:$E$43,4,FALSE()),0),45),IF(Formular!$E$7=STG!$A$5,LEFT(TEXT(VLOOKUP(Formular!J48,Niederlandistik!$A$9:$E$26,3,FALSE()),0)&amp;"/"&amp;TEXT(VLOOKUP(Formular!J48,Niederlandistik!$A$9:$E$26,4,FALSE()),0),45),IF(Formular!$E$7=STG!$A$6,LEFT(TEXT(VLOOKUP(Formular!J48,'Literatur und Medienpraxis'!$A$8:$E$15,3,FALSE()),0)&amp;"/"&amp;TEXT(VLOOKUP(Formular!J48,'Literatur und Medienpraxis'!$A$8:$E$15,4,FALSE()),0),45),IF(Formular!$E$7=STG!$A$7,LEFT(TEXT(VLOOKUP(Formular!J48,'Geschichtspraxis interkulturell'!$A$8:$E$20,3,FALSE()),0)&amp;"/"&amp;TEXT(VLOOKUP(Formular!J48,'Geschichtspraxis interkulturell'!$A$8:$E$20,4,FALSE()),0),45),IF(Formular!$E$7=STG!$A$8,LEFT(TEXT(VLOOKUP(Formular!J48,Geschichte!$A$8:$E$15,3,FALSE()),0)&amp;"/"&amp;TEXT(VLOOKUP(Formular!J48,Geschichte!$A$8:$E$15,4,FALSE()),0),45),IF(Formular!$E$7=STG!$A$9,LEFT(TEXT(VLOOKUP(Formular!J48,'Germanistik Mediävistik'!$A$8:$E$17,3,FALSE()),0)&amp;"/"&amp;TEXT(VLOOKUP(Formular!J48,'Germanistik Mediävistik'!$A$8:$E$17,4,FALSE()),0),45),IF(Formular!$E$7=STG!$A$10,LEFT(TEXT(VLOOKUP(Formular!J48,'German Literaturwissenschaft'!$A$8:$E$17,3,FALSE()),0)&amp;"/"&amp;TEXT(VLOOKUP(Formular!J48,'German Literaturwissenschaft'!$A$8:$E$17,4,FALSE()),0),45),IF(Formular!$E$7=STG!$A$11,LEFT(TEXT(VLOOKUP(Formular!J48,'German Linguistik'!$A$8:$E$17,3,FALSE()),0)&amp;"/"&amp;TEXT(VLOOKUP(Formular!J48,'German Linguistik'!$A$8:$E$17,4,FALSE()),0),45),IF(Formular!$E$7=STG!$A$12,LEFT(TEXT(VLOOKUP(Formular!J48,'Französiche Sprache und Kultur'!$A$8:$E$22,3,FALSE()),0)&amp;"/"&amp;TEXT(VLOOKUP(Formular!J48,'Französiche Sprache und Kultur'!$A$8:$E$22,4,FALSE()),0),45),IF(Formular!$E$7=STG!$A$13,LEFT(TEXT(VLOOKUP(Formular!J48,'Deutsch als Fremdsprache'!$A$8:$E$22,3,FALSE()),0)&amp;"/"&amp;TEXT(VLOOKUP(Formular!J48,'Deutsch als Fremdsprache'!$A$8:$E$22,4,FALSE()),0),45),IF(Formular!$E$7=STG!$A$14,LEFT(TEXT(VLOOKUP(Formular!J48,'Christliche Studien'!$A$8:$E$18,3,FALSE()),0)&amp;"/"&amp;TEXT(VLOOKUP(Formular!J48,'Christliche Studien'!$A$8:$E$18,4,FALSE()),0),45),IF(Formular!$E$7=STG!$A$15,LEFT(TEXT(VLOOKUP(Formular!J48,'Angl. Studies-English Ling.'!$A$9:$E$26,3,FALSE()),0)&amp;"/"&amp;TEXT(VLOOKUP(Formular!J48,'Angl. Studies-English Ling.'!$A$9:$E$26,4,FALSE()),0),45),IF(Formular!$E$7=STG!$A$16,LEFT(TEXT(VLOOKUP(Formular!J48,'Angl. Studies-PCS'!$A$8:$E$22,3,FALSE()),0)&amp;"/"&amp;TEXT(VLOOKUP(Formular!J48,'Angl. Studies-PCS'!$A$8:$E$22,4,FALSE()),0),45),IF(Formular!$E$7=STG!$A$17,LEFT(TEXT(VLOOKUP(Formular!J48,'Angl. Studies-AMS'!$A$8:$E$20,3,FALSE()),0)&amp;"/"&amp;TEXT(VLOOKUP(Formular!J48,'Angl. Studies-AMS'!$A$8:$E$20,4,FALSE()),0),45),IF(Formular!$E$7=STG!$A$20,LEFT(TEXT(VLOOKUP(Formular!J48,'Anglophone Popular Culture'!$A$8:$E$22,3,FALSE()),0)&amp;"/"&amp;TEXT(VLOOKUP(Formular!J48,'Anglophone Popular Culture'!$A$8:$E$22,4,FALSE()),0),45),IF(Formular!$E$7=STG!$A$18,LEFT(TEXT(VLOOKUP(Formular!J48,'Theorie des Sozialen-Philo'!$A$8:$E$25,3,FALSE()),0)&amp;"/"&amp;TEXT(VLOOKUP(Formular!J48,'Theorie des Sozialen-Philo'!$A$8:$E$25,4,FALSE()),0),45),IF(Formular!$E$7=STG!$A$19,LEFT(TEXT(VLOOKUP(Formular!J48,Kommunikationswissenschaft!$A$10:$E$42,3,FALSE()),0)&amp;"/"&amp;TEXT(VLOOKUP(Formular!J48,Kommunikationswissenschaft!$A$10:$E$42,4,FALSE()),0),45))))))))))))))))))),"")</f>
        <v/>
      </c>
      <c r="L48" s="13"/>
      <c r="M48" s="24" t="str">
        <f>IF(OR(J48="",L48="A",L48="B",L48="C",L48="D"),"",IF(J48&gt;0,IF(Formular!$E$7=STG!$A$3,VLOOKUP(Formular!J48,'Spanische Sprache und Kultur'!$A$8:$E$22,5,FALSE()),IF(Formular!$E$7=STG!$A$4,VLOOKUP(Formular!J48,Philosophie!$A$9:$E$43,5,FALSE()),IF(Formular!$E$7=STG!$A$5,VLOOKUP(Formular!J48,Niederlandistik!$A$9:$E$26,5,FALSE()),IF(Formular!$E$7=STG!$A$6,VLOOKUP(Formular!J48,'Literatur und Medienpraxis'!$A$8:$E$15,5,FALSE()),IF(Formular!$E$7=STG!$A$7,VLOOKUP(Formular!J48,'Geschichtspraxis interkulturell'!$A$8:$E$20,5,FALSE()),IF(Formular!$E$7=STG!$A$8,VLOOKUP(Formular!J48,Geschichte!$A$8:$E$15,5,FALSE()),IF(Formular!$E$7=STG!$A$9,VLOOKUP(Formular!J48,'Germanistik Mediävistik'!$A$8:$E$17,5,FALSE()),IF(Formular!$E$7=STG!$A$10,VLOOKUP(Formular!J48,'German Literaturwissenschaft'!$A$8:$E$17,5,FALSE()),IF(Formular!$E$7=STG!$A$11,VLOOKUP(Formular!J48,'German Linguistik'!$A$8:$E$17,5,FALSE()),IF(Formular!$E$7=STG!$A$12,VLOOKUP(Formular!J48,'Französiche Sprache und Kultur'!$A$8:$E$22,5,FALSE()),IF(Formular!$E$7=STG!$A$13,VLOOKUP(Formular!J48,'Deutsch als Fremdsprache'!$A$8:$E$22,5,FALSE()),IF(Formular!$E$7=STG!$A$14,VLOOKUP(Formular!J48,'Christliche Studien'!$A$8:$E$18,5,FALSE()),IF(Formular!$E$7=STG!$A$15,VLOOKUP(Formular!J48,'Angl. Studies-English Ling.'!$A$9:$E$26,5,FALSE()),IF(Formular!$E$7=STG!$A$16,VLOOKUP(Formular!J48,'Angl. Studies-PCS'!$A$8:$E$22,5,FALSE()),IF(Formular!$E$7=STG!$A$17,VLOOKUP(Formular!J48,'Angl. Studies-AMS'!$A$8:$E$20,5,FALSE()),IF(Formular!$E$7=STG!$A$20,VLOOKUP(Formular!J48,'Anglophone Popular Culture'!$A$8:$E$22,5,FALSE()),IF(Formular!$E$7=STG!$A$18,VLOOKUP(Formular!J48,'Theorie des Sozialen-Philo'!$A$8:$E$25,5,FALSE()),IF(Formular!$E$7=STG!$A$19,VLOOKUP(Formular!J48,Kommunikationswissenschaft!$A$10:$E$42,5,FALSE()))))))))))))))))))),""))</f>
        <v/>
      </c>
      <c r="N48" s="22"/>
      <c r="O48" s="23"/>
    </row>
    <row r="49" spans="2:15" x14ac:dyDescent="0.25">
      <c r="B49" s="88"/>
      <c r="C49" s="88"/>
      <c r="D49" s="13"/>
      <c r="E49" s="14"/>
      <c r="F49" s="15"/>
      <c r="G49" s="16"/>
      <c r="H49" s="17"/>
      <c r="I49" s="18" t="str">
        <f>IF(H49&gt;0,IF(Formular!$E$7=STG!$A$3,VLOOKUP(Formular!H49,'Spanische Sprache und Kultur'!$A$8:$E$22,4,FALSE()),IF(Formular!$E$7=STG!$A$4,VLOOKUP(Formular!H49,Philosophie!$A$9:$E$43,4,FALSE()),IF(Formular!$E$7=STG!$A$5,VLOOKUP(Formular!H49,Niederlandistik!$A$9:$E$26,4,FALSE()),IF(Formular!$E$7=STG!$A$6,VLOOKUP(Formular!H49,'Literatur und Medienpraxis'!$A$8:$E$15,4,FALSE()),IF(Formular!$E$7=STG!$A$7,VLOOKUP(Formular!H49,'Geschichtspraxis interkulturell'!$A$8:$E$20,4,FALSE()),IF(Formular!$E$7=STG!$A$8,VLOOKUP(Formular!H49,Geschichte!$A$8:$E$15,4,FALSE()),IF(Formular!$E$7=STG!$A$9,VLOOKUP(Formular!H49,'Germanistik Mediävistik'!$A$8:$E$17,4,FALSE()),IF(Formular!$E$7=STG!$A$10,VLOOKUP(Formular!H49,'German Literaturwissenschaft'!$A$8:$E$17,4,FALSE()),IF(Formular!$E$7=STG!$A$11,VLOOKUP(Formular!H49,'German Linguistik'!$A$8:$E$17,4,FALSE()),IF(Formular!$E$7=STG!$A$12,VLOOKUP(Formular!H49,'Französiche Sprache und Kultur'!$A$8:$E$22,4,FALSE()),IF(Formular!$E$7=STG!$A$13,VLOOKUP(Formular!H49,'Deutsch als Fremdsprache'!$A$8:$E$22,4,FALSE()),IF(Formular!$E$7=STG!$A$14,VLOOKUP(Formular!H49,'Christliche Studien'!$A$8:$E$18,4,FALSE()),IF(Formular!$E$7=STG!$A$15,VLOOKUP(Formular!H49,'Angl. Studies-English Ling.'!$A$9:$E$26,4,FALSE()),IF(Formular!$E$7=STG!$A$16,VLOOKUP(Formular!H49,'Angl. Studies-PCS'!$A$8:$E$22,4,FALSE()),IF(Formular!$E$7=STG!$A$17,VLOOKUP(Formular!H49,'Angl. Studies-AMS'!$A$8:$E$20,4,FALSE()),IF(Formular!$E$7=STG!$A$20,VLOOKUP(Formular!H49,'Anglophone Popular Culture'!$A$8:$E$22,4,FALSE()),IF(Formular!$E$7=STG!$A$18,VLOOKUP(Formular!H49,'Theorie des Sozialen-Philo'!$A$8:$E$25,4,FALSE()),IF(Formular!$E$7=STG!$A$19,VLOOKUP(Formular!H49,Kommunikationswissenschaft!$A$10:$E$42,4,FALSE()))))))))))))))))))),"")</f>
        <v/>
      </c>
      <c r="J49" s="19"/>
      <c r="K49" s="20" t="str">
        <f>IF(J49&gt;0,IF(Formular!$E$7=STG!$A$3,LEFT(TEXT(VLOOKUP(Formular!J49,'Spanische Sprache und Kultur'!$A$8:$E$22,3,FALSE()),0)&amp;"/"&amp;TEXT(VLOOKUP(Formular!J49,'Spanische Sprache und Kultur'!$A$8:$E$22,4,FALSE()),0),45),IF(Formular!$E$7=STG!$A$4,LEFT(TEXT(VLOOKUP(Formular!J49,Philosophie!$A$9:$E$43,3,FALSE()),0)&amp;"/"&amp;TEXT(VLOOKUP(Formular!J49,Philosophie!$A$9:$E$43,4,FALSE()),0),45),IF(Formular!$E$7=STG!$A$5,LEFT(TEXT(VLOOKUP(Formular!J49,Niederlandistik!$A$9:$E$26,3,FALSE()),0)&amp;"/"&amp;TEXT(VLOOKUP(Formular!J49,Niederlandistik!$A$9:$E$26,4,FALSE()),0),45),IF(Formular!$E$7=STG!$A$6,LEFT(TEXT(VLOOKUP(Formular!J49,'Literatur und Medienpraxis'!$A$8:$E$15,3,FALSE()),0)&amp;"/"&amp;TEXT(VLOOKUP(Formular!J49,'Literatur und Medienpraxis'!$A$8:$E$15,4,FALSE()),0),45),IF(Formular!$E$7=STG!$A$7,LEFT(TEXT(VLOOKUP(Formular!J49,'Geschichtspraxis interkulturell'!$A$8:$E$20,3,FALSE()),0)&amp;"/"&amp;TEXT(VLOOKUP(Formular!J49,'Geschichtspraxis interkulturell'!$A$8:$E$20,4,FALSE()),0),45),IF(Formular!$E$7=STG!$A$8,LEFT(TEXT(VLOOKUP(Formular!J49,Geschichte!$A$8:$E$15,3,FALSE()),0)&amp;"/"&amp;TEXT(VLOOKUP(Formular!J49,Geschichte!$A$8:$E$15,4,FALSE()),0),45),IF(Formular!$E$7=STG!$A$9,LEFT(TEXT(VLOOKUP(Formular!J49,'Germanistik Mediävistik'!$A$8:$E$17,3,FALSE()),0)&amp;"/"&amp;TEXT(VLOOKUP(Formular!J49,'Germanistik Mediävistik'!$A$8:$E$17,4,FALSE()),0),45),IF(Formular!$E$7=STG!$A$10,LEFT(TEXT(VLOOKUP(Formular!J49,'German Literaturwissenschaft'!$A$8:$E$17,3,FALSE()),0)&amp;"/"&amp;TEXT(VLOOKUP(Formular!J49,'German Literaturwissenschaft'!$A$8:$E$17,4,FALSE()),0),45),IF(Formular!$E$7=STG!$A$11,LEFT(TEXT(VLOOKUP(Formular!J49,'German Linguistik'!$A$8:$E$17,3,FALSE()),0)&amp;"/"&amp;TEXT(VLOOKUP(Formular!J49,'German Linguistik'!$A$8:$E$17,4,FALSE()),0),45),IF(Formular!$E$7=STG!$A$12,LEFT(TEXT(VLOOKUP(Formular!J49,'Französiche Sprache und Kultur'!$A$8:$E$22,3,FALSE()),0)&amp;"/"&amp;TEXT(VLOOKUP(Formular!J49,'Französiche Sprache und Kultur'!$A$8:$E$22,4,FALSE()),0),45),IF(Formular!$E$7=STG!$A$13,LEFT(TEXT(VLOOKUP(Formular!J49,'Deutsch als Fremdsprache'!$A$8:$E$22,3,FALSE()),0)&amp;"/"&amp;TEXT(VLOOKUP(Formular!J49,'Deutsch als Fremdsprache'!$A$8:$E$22,4,FALSE()),0),45),IF(Formular!$E$7=STG!$A$14,LEFT(TEXT(VLOOKUP(Formular!J49,'Christliche Studien'!$A$8:$E$18,3,FALSE()),0)&amp;"/"&amp;TEXT(VLOOKUP(Formular!J49,'Christliche Studien'!$A$8:$E$18,4,FALSE()),0),45),IF(Formular!$E$7=STG!$A$15,LEFT(TEXT(VLOOKUP(Formular!J49,'Angl. Studies-English Ling.'!$A$9:$E$26,3,FALSE()),0)&amp;"/"&amp;TEXT(VLOOKUP(Formular!J49,'Angl. Studies-English Ling.'!$A$9:$E$26,4,FALSE()),0),45),IF(Formular!$E$7=STG!$A$16,LEFT(TEXT(VLOOKUP(Formular!J49,'Angl. Studies-PCS'!$A$8:$E$22,3,FALSE()),0)&amp;"/"&amp;TEXT(VLOOKUP(Formular!J49,'Angl. Studies-PCS'!$A$8:$E$22,4,FALSE()),0),45),IF(Formular!$E$7=STG!$A$17,LEFT(TEXT(VLOOKUP(Formular!J49,'Angl. Studies-AMS'!$A$8:$E$20,3,FALSE()),0)&amp;"/"&amp;TEXT(VLOOKUP(Formular!J49,'Angl. Studies-AMS'!$A$8:$E$20,4,FALSE()),0),45),IF(Formular!$E$7=STG!$A$20,LEFT(TEXT(VLOOKUP(Formular!J49,'Anglophone Popular Culture'!$A$8:$E$22,3,FALSE()),0)&amp;"/"&amp;TEXT(VLOOKUP(Formular!J49,'Anglophone Popular Culture'!$A$8:$E$22,4,FALSE()),0),45),IF(Formular!$E$7=STG!$A$18,LEFT(TEXT(VLOOKUP(Formular!J49,'Theorie des Sozialen-Philo'!$A$8:$E$25,3,FALSE()),0)&amp;"/"&amp;TEXT(VLOOKUP(Formular!J49,'Theorie des Sozialen-Philo'!$A$8:$E$25,4,FALSE()),0),45),IF(Formular!$E$7=STG!$A$19,LEFT(TEXT(VLOOKUP(Formular!J49,Kommunikationswissenschaft!$A$10:$E$42,3,FALSE()),0)&amp;"/"&amp;TEXT(VLOOKUP(Formular!J49,Kommunikationswissenschaft!$A$10:$E$42,4,FALSE()),0),45))))))))))))))))))),"")</f>
        <v/>
      </c>
      <c r="L49" s="13"/>
      <c r="M49" s="24" t="str">
        <f>IF(OR(J49="",L49="A",L49="B",L49="C",L49="D"),"",IF(J49&gt;0,IF(Formular!$E$7=STG!$A$3,VLOOKUP(Formular!J49,'Spanische Sprache und Kultur'!$A$8:$E$22,5,FALSE()),IF(Formular!$E$7=STG!$A$4,VLOOKUP(Formular!J49,Philosophie!$A$9:$E$43,5,FALSE()),IF(Formular!$E$7=STG!$A$5,VLOOKUP(Formular!J49,Niederlandistik!$A$9:$E$26,5,FALSE()),IF(Formular!$E$7=STG!$A$6,VLOOKUP(Formular!J49,'Literatur und Medienpraxis'!$A$8:$E$15,5,FALSE()),IF(Formular!$E$7=STG!$A$7,VLOOKUP(Formular!J49,'Geschichtspraxis interkulturell'!$A$8:$E$20,5,FALSE()),IF(Formular!$E$7=STG!$A$8,VLOOKUP(Formular!J49,Geschichte!$A$8:$E$15,5,FALSE()),IF(Formular!$E$7=STG!$A$9,VLOOKUP(Formular!J49,'Germanistik Mediävistik'!$A$8:$E$17,5,FALSE()),IF(Formular!$E$7=STG!$A$10,VLOOKUP(Formular!J49,'German Literaturwissenschaft'!$A$8:$E$17,5,FALSE()),IF(Formular!$E$7=STG!$A$11,VLOOKUP(Formular!J49,'German Linguistik'!$A$8:$E$17,5,FALSE()),IF(Formular!$E$7=STG!$A$12,VLOOKUP(Formular!J49,'Französiche Sprache und Kultur'!$A$8:$E$22,5,FALSE()),IF(Formular!$E$7=STG!$A$13,VLOOKUP(Formular!J49,'Deutsch als Fremdsprache'!$A$8:$E$22,5,FALSE()),IF(Formular!$E$7=STG!$A$14,VLOOKUP(Formular!J49,'Christliche Studien'!$A$8:$E$18,5,FALSE()),IF(Formular!$E$7=STG!$A$15,VLOOKUP(Formular!J49,'Angl. Studies-English Ling.'!$A$9:$E$26,5,FALSE()),IF(Formular!$E$7=STG!$A$16,VLOOKUP(Formular!J49,'Angl. Studies-PCS'!$A$8:$E$22,5,FALSE()),IF(Formular!$E$7=STG!$A$17,VLOOKUP(Formular!J49,'Angl. Studies-AMS'!$A$8:$E$20,5,FALSE()),IF(Formular!$E$7=STG!$A$20,VLOOKUP(Formular!J49,'Anglophone Popular Culture'!$A$8:$E$22,5,FALSE()),IF(Formular!$E$7=STG!$A$18,VLOOKUP(Formular!J49,'Theorie des Sozialen-Philo'!$A$8:$E$25,5,FALSE()),IF(Formular!$E$7=STG!$A$19,VLOOKUP(Formular!J49,Kommunikationswissenschaft!$A$10:$E$42,5,FALSE()))))))))))))))))))),""))</f>
        <v/>
      </c>
      <c r="N49" s="22"/>
      <c r="O49" s="23"/>
    </row>
    <row r="50" spans="2:15" x14ac:dyDescent="0.25">
      <c r="B50" s="88"/>
      <c r="C50" s="88"/>
      <c r="D50" s="13"/>
      <c r="E50" s="14"/>
      <c r="F50" s="15"/>
      <c r="G50" s="16"/>
      <c r="H50" s="17"/>
      <c r="I50" s="18" t="str">
        <f>IF(H50&gt;0,IF(Formular!$E$7=STG!$A$3,VLOOKUP(Formular!H50,'Spanische Sprache und Kultur'!$A$8:$E$22,4,FALSE()),IF(Formular!$E$7=STG!$A$4,VLOOKUP(Formular!H50,Philosophie!$A$9:$E$43,4,FALSE()),IF(Formular!$E$7=STG!$A$5,VLOOKUP(Formular!H50,Niederlandistik!$A$9:$E$26,4,FALSE()),IF(Formular!$E$7=STG!$A$6,VLOOKUP(Formular!H50,'Literatur und Medienpraxis'!$A$8:$E$15,4,FALSE()),IF(Formular!$E$7=STG!$A$7,VLOOKUP(Formular!H50,'Geschichtspraxis interkulturell'!$A$8:$E$20,4,FALSE()),IF(Formular!$E$7=STG!$A$8,VLOOKUP(Formular!H50,Geschichte!$A$8:$E$15,4,FALSE()),IF(Formular!$E$7=STG!$A$9,VLOOKUP(Formular!H50,'Germanistik Mediävistik'!$A$8:$E$17,4,FALSE()),IF(Formular!$E$7=STG!$A$10,VLOOKUP(Formular!H50,'German Literaturwissenschaft'!$A$8:$E$17,4,FALSE()),IF(Formular!$E$7=STG!$A$11,VLOOKUP(Formular!H50,'German Linguistik'!$A$8:$E$17,4,FALSE()),IF(Formular!$E$7=STG!$A$12,VLOOKUP(Formular!H50,'Französiche Sprache und Kultur'!$A$8:$E$22,4,FALSE()),IF(Formular!$E$7=STG!$A$13,VLOOKUP(Formular!H50,'Deutsch als Fremdsprache'!$A$8:$E$22,4,FALSE()),IF(Formular!$E$7=STG!$A$14,VLOOKUP(Formular!H50,'Christliche Studien'!$A$8:$E$18,4,FALSE()),IF(Formular!$E$7=STG!$A$15,VLOOKUP(Formular!H50,'Angl. Studies-English Ling.'!$A$9:$E$26,4,FALSE()),IF(Formular!$E$7=STG!$A$16,VLOOKUP(Formular!H50,'Angl. Studies-PCS'!$A$8:$E$22,4,FALSE()),IF(Formular!$E$7=STG!$A$17,VLOOKUP(Formular!H50,'Angl. Studies-AMS'!$A$8:$E$20,4,FALSE()),IF(Formular!$E$7=STG!$A$20,VLOOKUP(Formular!H50,'Anglophone Popular Culture'!$A$8:$E$22,4,FALSE()),IF(Formular!$E$7=STG!$A$18,VLOOKUP(Formular!H50,'Theorie des Sozialen-Philo'!$A$8:$E$25,4,FALSE()),IF(Formular!$E$7=STG!$A$19,VLOOKUP(Formular!H50,Kommunikationswissenschaft!$A$10:$E$42,4,FALSE()))))))))))))))))))),"")</f>
        <v/>
      </c>
      <c r="J50" s="19"/>
      <c r="K50" s="20" t="str">
        <f>IF(J50&gt;0,IF(Formular!$E$7=STG!$A$3,LEFT(TEXT(VLOOKUP(Formular!J50,'Spanische Sprache und Kultur'!$A$8:$E$22,3,FALSE()),0)&amp;"/"&amp;TEXT(VLOOKUP(Formular!J50,'Spanische Sprache und Kultur'!$A$8:$E$22,4,FALSE()),0),45),IF(Formular!$E$7=STG!$A$4,LEFT(TEXT(VLOOKUP(Formular!J50,Philosophie!$A$9:$E$43,3,FALSE()),0)&amp;"/"&amp;TEXT(VLOOKUP(Formular!J50,Philosophie!$A$9:$E$43,4,FALSE()),0),45),IF(Formular!$E$7=STG!$A$5,LEFT(TEXT(VLOOKUP(Formular!J50,Niederlandistik!$A$9:$E$26,3,FALSE()),0)&amp;"/"&amp;TEXT(VLOOKUP(Formular!J50,Niederlandistik!$A$9:$E$26,4,FALSE()),0),45),IF(Formular!$E$7=STG!$A$6,LEFT(TEXT(VLOOKUP(Formular!J50,'Literatur und Medienpraxis'!$A$8:$E$15,3,FALSE()),0)&amp;"/"&amp;TEXT(VLOOKUP(Formular!J50,'Literatur und Medienpraxis'!$A$8:$E$15,4,FALSE()),0),45),IF(Formular!$E$7=STG!$A$7,LEFT(TEXT(VLOOKUP(Formular!J50,'Geschichtspraxis interkulturell'!$A$8:$E$20,3,FALSE()),0)&amp;"/"&amp;TEXT(VLOOKUP(Formular!J50,'Geschichtspraxis interkulturell'!$A$8:$E$20,4,FALSE()),0),45),IF(Formular!$E$7=STG!$A$8,LEFT(TEXT(VLOOKUP(Formular!J50,Geschichte!$A$8:$E$15,3,FALSE()),0)&amp;"/"&amp;TEXT(VLOOKUP(Formular!J50,Geschichte!$A$8:$E$15,4,FALSE()),0),45),IF(Formular!$E$7=STG!$A$9,LEFT(TEXT(VLOOKUP(Formular!J50,'Germanistik Mediävistik'!$A$8:$E$17,3,FALSE()),0)&amp;"/"&amp;TEXT(VLOOKUP(Formular!J50,'Germanistik Mediävistik'!$A$8:$E$17,4,FALSE()),0),45),IF(Formular!$E$7=STG!$A$10,LEFT(TEXT(VLOOKUP(Formular!J50,'German Literaturwissenschaft'!$A$8:$E$17,3,FALSE()),0)&amp;"/"&amp;TEXT(VLOOKUP(Formular!J50,'German Literaturwissenschaft'!$A$8:$E$17,4,FALSE()),0),45),IF(Formular!$E$7=STG!$A$11,LEFT(TEXT(VLOOKUP(Formular!J50,'German Linguistik'!$A$8:$E$17,3,FALSE()),0)&amp;"/"&amp;TEXT(VLOOKUP(Formular!J50,'German Linguistik'!$A$8:$E$17,4,FALSE()),0),45),IF(Formular!$E$7=STG!$A$12,LEFT(TEXT(VLOOKUP(Formular!J50,'Französiche Sprache und Kultur'!$A$8:$E$22,3,FALSE()),0)&amp;"/"&amp;TEXT(VLOOKUP(Formular!J50,'Französiche Sprache und Kultur'!$A$8:$E$22,4,FALSE()),0),45),IF(Formular!$E$7=STG!$A$13,LEFT(TEXT(VLOOKUP(Formular!J50,'Deutsch als Fremdsprache'!$A$8:$E$22,3,FALSE()),0)&amp;"/"&amp;TEXT(VLOOKUP(Formular!J50,'Deutsch als Fremdsprache'!$A$8:$E$22,4,FALSE()),0),45),IF(Formular!$E$7=STG!$A$14,LEFT(TEXT(VLOOKUP(Formular!J50,'Christliche Studien'!$A$8:$E$18,3,FALSE()),0)&amp;"/"&amp;TEXT(VLOOKUP(Formular!J50,'Christliche Studien'!$A$8:$E$18,4,FALSE()),0),45),IF(Formular!$E$7=STG!$A$15,LEFT(TEXT(VLOOKUP(Formular!J50,'Angl. Studies-English Ling.'!$A$9:$E$26,3,FALSE()),0)&amp;"/"&amp;TEXT(VLOOKUP(Formular!J50,'Angl. Studies-English Ling.'!$A$9:$E$26,4,FALSE()),0),45),IF(Formular!$E$7=STG!$A$16,LEFT(TEXT(VLOOKUP(Formular!J50,'Angl. Studies-PCS'!$A$8:$E$22,3,FALSE()),0)&amp;"/"&amp;TEXT(VLOOKUP(Formular!J50,'Angl. Studies-PCS'!$A$8:$E$22,4,FALSE()),0),45),IF(Formular!$E$7=STG!$A$17,LEFT(TEXT(VLOOKUP(Formular!J50,'Angl. Studies-AMS'!$A$8:$E$20,3,FALSE()),0)&amp;"/"&amp;TEXT(VLOOKUP(Formular!J50,'Angl. Studies-AMS'!$A$8:$E$20,4,FALSE()),0),45),IF(Formular!$E$7=STG!$A$20,LEFT(TEXT(VLOOKUP(Formular!J50,'Anglophone Popular Culture'!$A$8:$E$22,3,FALSE()),0)&amp;"/"&amp;TEXT(VLOOKUP(Formular!J50,'Anglophone Popular Culture'!$A$8:$E$22,4,FALSE()),0),45),IF(Formular!$E$7=STG!$A$18,LEFT(TEXT(VLOOKUP(Formular!J50,'Theorie des Sozialen-Philo'!$A$8:$E$25,3,FALSE()),0)&amp;"/"&amp;TEXT(VLOOKUP(Formular!J50,'Theorie des Sozialen-Philo'!$A$8:$E$25,4,FALSE()),0),45),IF(Formular!$E$7=STG!$A$19,LEFT(TEXT(VLOOKUP(Formular!J50,Kommunikationswissenschaft!$A$10:$E$42,3,FALSE()),0)&amp;"/"&amp;TEXT(VLOOKUP(Formular!J50,Kommunikationswissenschaft!$A$10:$E$42,4,FALSE()),0),45))))))))))))))))))),"")</f>
        <v/>
      </c>
      <c r="L50" s="13"/>
      <c r="M50" s="24" t="str">
        <f>IF(OR(J50="",L50="A",L50="B",L50="C",L50="D"),"",IF(J50&gt;0,IF(Formular!$E$7=STG!$A$3,VLOOKUP(Formular!J50,'Spanische Sprache und Kultur'!$A$8:$E$22,5,FALSE()),IF(Formular!$E$7=STG!$A$4,VLOOKUP(Formular!J50,Philosophie!$A$9:$E$43,5,FALSE()),IF(Formular!$E$7=STG!$A$5,VLOOKUP(Formular!J50,Niederlandistik!$A$9:$E$26,5,FALSE()),IF(Formular!$E$7=STG!$A$6,VLOOKUP(Formular!J50,'Literatur und Medienpraxis'!$A$8:$E$15,5,FALSE()),IF(Formular!$E$7=STG!$A$7,VLOOKUP(Formular!J50,'Geschichtspraxis interkulturell'!$A$8:$E$20,5,FALSE()),IF(Formular!$E$7=STG!$A$8,VLOOKUP(Formular!J50,Geschichte!$A$8:$E$15,5,FALSE()),IF(Formular!$E$7=STG!$A$9,VLOOKUP(Formular!J50,'Germanistik Mediävistik'!$A$8:$E$17,5,FALSE()),IF(Formular!$E$7=STG!$A$10,VLOOKUP(Formular!J50,'German Literaturwissenschaft'!$A$8:$E$17,5,FALSE()),IF(Formular!$E$7=STG!$A$11,VLOOKUP(Formular!J50,'German Linguistik'!$A$8:$E$17,5,FALSE()),IF(Formular!$E$7=STG!$A$12,VLOOKUP(Formular!J50,'Französiche Sprache und Kultur'!$A$8:$E$22,5,FALSE()),IF(Formular!$E$7=STG!$A$13,VLOOKUP(Formular!J50,'Deutsch als Fremdsprache'!$A$8:$E$22,5,FALSE()),IF(Formular!$E$7=STG!$A$14,VLOOKUP(Formular!J50,'Christliche Studien'!$A$8:$E$18,5,FALSE()),IF(Formular!$E$7=STG!$A$15,VLOOKUP(Formular!J50,'Angl. Studies-English Ling.'!$A$9:$E$26,5,FALSE()),IF(Formular!$E$7=STG!$A$16,VLOOKUP(Formular!J50,'Angl. Studies-PCS'!$A$8:$E$22,5,FALSE()),IF(Formular!$E$7=STG!$A$17,VLOOKUP(Formular!J50,'Angl. Studies-AMS'!$A$8:$E$20,5,FALSE()),IF(Formular!$E$7=STG!$A$20,VLOOKUP(Formular!J50,'Anglophone Popular Culture'!$A$8:$E$22,5,FALSE()),IF(Formular!$E$7=STG!$A$18,VLOOKUP(Formular!J50,'Theorie des Sozialen-Philo'!$A$8:$E$25,5,FALSE()),IF(Formular!$E$7=STG!$A$19,VLOOKUP(Formular!J50,Kommunikationswissenschaft!$A$10:$E$42,5,FALSE()))))))))))))))))))),""))</f>
        <v/>
      </c>
      <c r="N50" s="22"/>
      <c r="O50" s="23"/>
    </row>
    <row r="51" spans="2:15" x14ac:dyDescent="0.25">
      <c r="B51" s="88"/>
      <c r="C51" s="88"/>
      <c r="D51" s="13"/>
      <c r="E51" s="14"/>
      <c r="F51" s="15"/>
      <c r="G51" s="16"/>
      <c r="H51" s="17"/>
      <c r="I51" s="18" t="str">
        <f>IF(H51&gt;0,IF(Formular!$E$7=STG!$A$3,VLOOKUP(Formular!H51,'Spanische Sprache und Kultur'!$A$8:$E$22,4,FALSE()),IF(Formular!$E$7=STG!$A$4,VLOOKUP(Formular!H51,Philosophie!$A$9:$E$43,4,FALSE()),IF(Formular!$E$7=STG!$A$5,VLOOKUP(Formular!H51,Niederlandistik!$A$9:$E$26,4,FALSE()),IF(Formular!$E$7=STG!$A$6,VLOOKUP(Formular!H51,'Literatur und Medienpraxis'!$A$8:$E$15,4,FALSE()),IF(Formular!$E$7=STG!$A$7,VLOOKUP(Formular!H51,'Geschichtspraxis interkulturell'!$A$8:$E$20,4,FALSE()),IF(Formular!$E$7=STG!$A$8,VLOOKUP(Formular!H51,Geschichte!$A$8:$E$15,4,FALSE()),IF(Formular!$E$7=STG!$A$9,VLOOKUP(Formular!H51,'Germanistik Mediävistik'!$A$8:$E$17,4,FALSE()),IF(Formular!$E$7=STG!$A$10,VLOOKUP(Formular!H51,'German Literaturwissenschaft'!$A$8:$E$17,4,FALSE()),IF(Formular!$E$7=STG!$A$11,VLOOKUP(Formular!H51,'German Linguistik'!$A$8:$E$17,4,FALSE()),IF(Formular!$E$7=STG!$A$12,VLOOKUP(Formular!H51,'Französiche Sprache und Kultur'!$A$8:$E$22,4,FALSE()),IF(Formular!$E$7=STG!$A$13,VLOOKUP(Formular!H51,'Deutsch als Fremdsprache'!$A$8:$E$22,4,FALSE()),IF(Formular!$E$7=STG!$A$14,VLOOKUP(Formular!H51,'Christliche Studien'!$A$8:$E$18,4,FALSE()),IF(Formular!$E$7=STG!$A$15,VLOOKUP(Formular!H51,'Angl. Studies-English Ling.'!$A$9:$E$26,4,FALSE()),IF(Formular!$E$7=STG!$A$16,VLOOKUP(Formular!H51,'Angl. Studies-PCS'!$A$8:$E$22,4,FALSE()),IF(Formular!$E$7=STG!$A$17,VLOOKUP(Formular!H51,'Angl. Studies-AMS'!$A$8:$E$20,4,FALSE()),IF(Formular!$E$7=STG!$A$20,VLOOKUP(Formular!H51,'Anglophone Popular Culture'!$A$8:$E$22,4,FALSE()),IF(Formular!$E$7=STG!$A$18,VLOOKUP(Formular!H51,'Theorie des Sozialen-Philo'!$A$8:$E$25,4,FALSE()),IF(Formular!$E$7=STG!$A$19,VLOOKUP(Formular!H51,Kommunikationswissenschaft!$A$10:$E$42,4,FALSE()))))))))))))))))))),"")</f>
        <v/>
      </c>
      <c r="J51" s="19"/>
      <c r="K51" s="20" t="str">
        <f>IF(J51&gt;0,IF(Formular!$E$7=STG!$A$3,LEFT(TEXT(VLOOKUP(Formular!J51,'Spanische Sprache und Kultur'!$A$8:$E$22,3,FALSE()),0)&amp;"/"&amp;TEXT(VLOOKUP(Formular!J51,'Spanische Sprache und Kultur'!$A$8:$E$22,4,FALSE()),0),45),IF(Formular!$E$7=STG!$A$4,LEFT(TEXT(VLOOKUP(Formular!J51,Philosophie!$A$9:$E$43,3,FALSE()),0)&amp;"/"&amp;TEXT(VLOOKUP(Formular!J51,Philosophie!$A$9:$E$43,4,FALSE()),0),45),IF(Formular!$E$7=STG!$A$5,LEFT(TEXT(VLOOKUP(Formular!J51,Niederlandistik!$A$9:$E$26,3,FALSE()),0)&amp;"/"&amp;TEXT(VLOOKUP(Formular!J51,Niederlandistik!$A$9:$E$26,4,FALSE()),0),45),IF(Formular!$E$7=STG!$A$6,LEFT(TEXT(VLOOKUP(Formular!J51,'Literatur und Medienpraxis'!$A$8:$E$15,3,FALSE()),0)&amp;"/"&amp;TEXT(VLOOKUP(Formular!J51,'Literatur und Medienpraxis'!$A$8:$E$15,4,FALSE()),0),45),IF(Formular!$E$7=STG!$A$7,LEFT(TEXT(VLOOKUP(Formular!J51,'Geschichtspraxis interkulturell'!$A$8:$E$20,3,FALSE()),0)&amp;"/"&amp;TEXT(VLOOKUP(Formular!J51,'Geschichtspraxis interkulturell'!$A$8:$E$20,4,FALSE()),0),45),IF(Formular!$E$7=STG!$A$8,LEFT(TEXT(VLOOKUP(Formular!J51,Geschichte!$A$8:$E$15,3,FALSE()),0)&amp;"/"&amp;TEXT(VLOOKUP(Formular!J51,Geschichte!$A$8:$E$15,4,FALSE()),0),45),IF(Formular!$E$7=STG!$A$9,LEFT(TEXT(VLOOKUP(Formular!J51,'Germanistik Mediävistik'!$A$8:$E$17,3,FALSE()),0)&amp;"/"&amp;TEXT(VLOOKUP(Formular!J51,'Germanistik Mediävistik'!$A$8:$E$17,4,FALSE()),0),45),IF(Formular!$E$7=STG!$A$10,LEFT(TEXT(VLOOKUP(Formular!J51,'German Literaturwissenschaft'!$A$8:$E$17,3,FALSE()),0)&amp;"/"&amp;TEXT(VLOOKUP(Formular!J51,'German Literaturwissenschaft'!$A$8:$E$17,4,FALSE()),0),45),IF(Formular!$E$7=STG!$A$11,LEFT(TEXT(VLOOKUP(Formular!J51,'German Linguistik'!$A$8:$E$17,3,FALSE()),0)&amp;"/"&amp;TEXT(VLOOKUP(Formular!J51,'German Linguistik'!$A$8:$E$17,4,FALSE()),0),45),IF(Formular!$E$7=STG!$A$12,LEFT(TEXT(VLOOKUP(Formular!J51,'Französiche Sprache und Kultur'!$A$8:$E$22,3,FALSE()),0)&amp;"/"&amp;TEXT(VLOOKUP(Formular!J51,'Französiche Sprache und Kultur'!$A$8:$E$22,4,FALSE()),0),45),IF(Formular!$E$7=STG!$A$13,LEFT(TEXT(VLOOKUP(Formular!J51,'Deutsch als Fremdsprache'!$A$8:$E$22,3,FALSE()),0)&amp;"/"&amp;TEXT(VLOOKUP(Formular!J51,'Deutsch als Fremdsprache'!$A$8:$E$22,4,FALSE()),0),45),IF(Formular!$E$7=STG!$A$14,LEFT(TEXT(VLOOKUP(Formular!J51,'Christliche Studien'!$A$8:$E$18,3,FALSE()),0)&amp;"/"&amp;TEXT(VLOOKUP(Formular!J51,'Christliche Studien'!$A$8:$E$18,4,FALSE()),0),45),IF(Formular!$E$7=STG!$A$15,LEFT(TEXT(VLOOKUP(Formular!J51,'Angl. Studies-English Ling.'!$A$9:$E$26,3,FALSE()),0)&amp;"/"&amp;TEXT(VLOOKUP(Formular!J51,'Angl. Studies-English Ling.'!$A$9:$E$26,4,FALSE()),0),45),IF(Formular!$E$7=STG!$A$16,LEFT(TEXT(VLOOKUP(Formular!J51,'Angl. Studies-PCS'!$A$8:$E$22,3,FALSE()),0)&amp;"/"&amp;TEXT(VLOOKUP(Formular!J51,'Angl. Studies-PCS'!$A$8:$E$22,4,FALSE()),0),45),IF(Formular!$E$7=STG!$A$17,LEFT(TEXT(VLOOKUP(Formular!J51,'Angl. Studies-AMS'!$A$8:$E$20,3,FALSE()),0)&amp;"/"&amp;TEXT(VLOOKUP(Formular!J51,'Angl. Studies-AMS'!$A$8:$E$20,4,FALSE()),0),45),IF(Formular!$E$7=STG!$A$20,LEFT(TEXT(VLOOKUP(Formular!J51,'Anglophone Popular Culture'!$A$8:$E$22,3,FALSE()),0)&amp;"/"&amp;TEXT(VLOOKUP(Formular!J51,'Anglophone Popular Culture'!$A$8:$E$22,4,FALSE()),0),45),IF(Formular!$E$7=STG!$A$18,LEFT(TEXT(VLOOKUP(Formular!J51,'Theorie des Sozialen-Philo'!$A$8:$E$25,3,FALSE()),0)&amp;"/"&amp;TEXT(VLOOKUP(Formular!J51,'Theorie des Sozialen-Philo'!$A$8:$E$25,4,FALSE()),0),45),IF(Formular!$E$7=STG!$A$19,LEFT(TEXT(VLOOKUP(Formular!J51,Kommunikationswissenschaft!$A$10:$E$42,3,FALSE()),0)&amp;"/"&amp;TEXT(VLOOKUP(Formular!J51,Kommunikationswissenschaft!$A$10:$E$42,4,FALSE()),0),45))))))))))))))))))),"")</f>
        <v/>
      </c>
      <c r="L51" s="13"/>
      <c r="M51" s="24" t="str">
        <f>IF(OR(J51="",L51="A",L51="B",L51="C",L51="D"),"",IF(J51&gt;0,IF(Formular!$E$7=STG!$A$3,VLOOKUP(Formular!J51,'Spanische Sprache und Kultur'!$A$8:$E$22,5,FALSE()),IF(Formular!$E$7=STG!$A$4,VLOOKUP(Formular!J51,Philosophie!$A$9:$E$43,5,FALSE()),IF(Formular!$E$7=STG!$A$5,VLOOKUP(Formular!J51,Niederlandistik!$A$9:$E$26,5,FALSE()),IF(Formular!$E$7=STG!$A$6,VLOOKUP(Formular!J51,'Literatur und Medienpraxis'!$A$8:$E$15,5,FALSE()),IF(Formular!$E$7=STG!$A$7,VLOOKUP(Formular!J51,'Geschichtspraxis interkulturell'!$A$8:$E$20,5,FALSE()),IF(Formular!$E$7=STG!$A$8,VLOOKUP(Formular!J51,Geschichte!$A$8:$E$15,5,FALSE()),IF(Formular!$E$7=STG!$A$9,VLOOKUP(Formular!J51,'Germanistik Mediävistik'!$A$8:$E$17,5,FALSE()),IF(Formular!$E$7=STG!$A$10,VLOOKUP(Formular!J51,'German Literaturwissenschaft'!$A$8:$E$17,5,FALSE()),IF(Formular!$E$7=STG!$A$11,VLOOKUP(Formular!J51,'German Linguistik'!$A$8:$E$17,5,FALSE()),IF(Formular!$E$7=STG!$A$12,VLOOKUP(Formular!J51,'Französiche Sprache und Kultur'!$A$8:$E$22,5,FALSE()),IF(Formular!$E$7=STG!$A$13,VLOOKUP(Formular!J51,'Deutsch als Fremdsprache'!$A$8:$E$22,5,FALSE()),IF(Formular!$E$7=STG!$A$14,VLOOKUP(Formular!J51,'Christliche Studien'!$A$8:$E$18,5,FALSE()),IF(Formular!$E$7=STG!$A$15,VLOOKUP(Formular!J51,'Angl. Studies-English Ling.'!$A$9:$E$26,5,FALSE()),IF(Formular!$E$7=STG!$A$16,VLOOKUP(Formular!J51,'Angl. Studies-PCS'!$A$8:$E$22,5,FALSE()),IF(Formular!$E$7=STG!$A$17,VLOOKUP(Formular!J51,'Angl. Studies-AMS'!$A$8:$E$20,5,FALSE()),IF(Formular!$E$7=STG!$A$20,VLOOKUP(Formular!J51,'Anglophone Popular Culture'!$A$8:$E$22,5,FALSE()),IF(Formular!$E$7=STG!$A$18,VLOOKUP(Formular!J51,'Theorie des Sozialen-Philo'!$A$8:$E$25,5,FALSE()),IF(Formular!$E$7=STG!$A$19,VLOOKUP(Formular!J51,Kommunikationswissenschaft!$A$10:$E$42,5,FALSE()))))))))))))))))))),""))</f>
        <v/>
      </c>
      <c r="N51" s="22"/>
      <c r="O51" s="23"/>
    </row>
    <row r="52" spans="2:15" x14ac:dyDescent="0.25">
      <c r="B52" s="88"/>
      <c r="C52" s="88"/>
      <c r="D52" s="13"/>
      <c r="E52" s="14"/>
      <c r="F52" s="15"/>
      <c r="G52" s="16"/>
      <c r="H52" s="17"/>
      <c r="I52" s="18" t="str">
        <f>IF(H52&gt;0,IF(Formular!$E$7=STG!$A$3,VLOOKUP(Formular!H52,'Spanische Sprache und Kultur'!$A$8:$E$22,4,FALSE()),IF(Formular!$E$7=STG!$A$4,VLOOKUP(Formular!H52,Philosophie!$A$9:$E$43,4,FALSE()),IF(Formular!$E$7=STG!$A$5,VLOOKUP(Formular!H52,Niederlandistik!$A$9:$E$26,4,FALSE()),IF(Formular!$E$7=STG!$A$6,VLOOKUP(Formular!H52,'Literatur und Medienpraxis'!$A$8:$E$15,4,FALSE()),IF(Formular!$E$7=STG!$A$7,VLOOKUP(Formular!H52,'Geschichtspraxis interkulturell'!$A$8:$E$20,4,FALSE()),IF(Formular!$E$7=STG!$A$8,VLOOKUP(Formular!H52,Geschichte!$A$8:$E$15,4,FALSE()),IF(Formular!$E$7=STG!$A$9,VLOOKUP(Formular!H52,'Germanistik Mediävistik'!$A$8:$E$17,4,FALSE()),IF(Formular!$E$7=STG!$A$10,VLOOKUP(Formular!H52,'German Literaturwissenschaft'!$A$8:$E$17,4,FALSE()),IF(Formular!$E$7=STG!$A$11,VLOOKUP(Formular!H52,'German Linguistik'!$A$8:$E$17,4,FALSE()),IF(Formular!$E$7=STG!$A$12,VLOOKUP(Formular!H52,'Französiche Sprache und Kultur'!$A$8:$E$22,4,FALSE()),IF(Formular!$E$7=STG!$A$13,VLOOKUP(Formular!H52,'Deutsch als Fremdsprache'!$A$8:$E$22,4,FALSE()),IF(Formular!$E$7=STG!$A$14,VLOOKUP(Formular!H52,'Christliche Studien'!$A$8:$E$18,4,FALSE()),IF(Formular!$E$7=STG!$A$15,VLOOKUP(Formular!H52,'Angl. Studies-English Ling.'!$A$9:$E$26,4,FALSE()),IF(Formular!$E$7=STG!$A$16,VLOOKUP(Formular!H52,'Angl. Studies-PCS'!$A$8:$E$22,4,FALSE()),IF(Formular!$E$7=STG!$A$17,VLOOKUP(Formular!H52,'Angl. Studies-AMS'!$A$8:$E$20,4,FALSE()),IF(Formular!$E$7=STG!$A$20,VLOOKUP(Formular!H52,'Anglophone Popular Culture'!$A$8:$E$22,4,FALSE()),IF(Formular!$E$7=STG!$A$18,VLOOKUP(Formular!H52,'Theorie des Sozialen-Philo'!$A$8:$E$25,4,FALSE()),IF(Formular!$E$7=STG!$A$19,VLOOKUP(Formular!H52,Kommunikationswissenschaft!$A$10:$E$42,4,FALSE()))))))))))))))))))),"")</f>
        <v/>
      </c>
      <c r="J52" s="19"/>
      <c r="K52" s="20" t="str">
        <f>IF(J52&gt;0,IF(Formular!$E$7=STG!$A$3,LEFT(TEXT(VLOOKUP(Formular!J52,'Spanische Sprache und Kultur'!$A$8:$E$22,3,FALSE()),0)&amp;"/"&amp;TEXT(VLOOKUP(Formular!J52,'Spanische Sprache und Kultur'!$A$8:$E$22,4,FALSE()),0),45),IF(Formular!$E$7=STG!$A$4,LEFT(TEXT(VLOOKUP(Formular!J52,Philosophie!$A$9:$E$43,3,FALSE()),0)&amp;"/"&amp;TEXT(VLOOKUP(Formular!J52,Philosophie!$A$9:$E$43,4,FALSE()),0),45),IF(Formular!$E$7=STG!$A$5,LEFT(TEXT(VLOOKUP(Formular!J52,Niederlandistik!$A$9:$E$26,3,FALSE()),0)&amp;"/"&amp;TEXT(VLOOKUP(Formular!J52,Niederlandistik!$A$9:$E$26,4,FALSE()),0),45),IF(Formular!$E$7=STG!$A$6,LEFT(TEXT(VLOOKUP(Formular!J52,'Literatur und Medienpraxis'!$A$8:$E$15,3,FALSE()),0)&amp;"/"&amp;TEXT(VLOOKUP(Formular!J52,'Literatur und Medienpraxis'!$A$8:$E$15,4,FALSE()),0),45),IF(Formular!$E$7=STG!$A$7,LEFT(TEXT(VLOOKUP(Formular!J52,'Geschichtspraxis interkulturell'!$A$8:$E$20,3,FALSE()),0)&amp;"/"&amp;TEXT(VLOOKUP(Formular!J52,'Geschichtspraxis interkulturell'!$A$8:$E$20,4,FALSE()),0),45),IF(Formular!$E$7=STG!$A$8,LEFT(TEXT(VLOOKUP(Formular!J52,Geschichte!$A$8:$E$15,3,FALSE()),0)&amp;"/"&amp;TEXT(VLOOKUP(Formular!J52,Geschichte!$A$8:$E$15,4,FALSE()),0),45),IF(Formular!$E$7=STG!$A$9,LEFT(TEXT(VLOOKUP(Formular!J52,'Germanistik Mediävistik'!$A$8:$E$17,3,FALSE()),0)&amp;"/"&amp;TEXT(VLOOKUP(Formular!J52,'Germanistik Mediävistik'!$A$8:$E$17,4,FALSE()),0),45),IF(Formular!$E$7=STG!$A$10,LEFT(TEXT(VLOOKUP(Formular!J52,'German Literaturwissenschaft'!$A$8:$E$17,3,FALSE()),0)&amp;"/"&amp;TEXT(VLOOKUP(Formular!J52,'German Literaturwissenschaft'!$A$8:$E$17,4,FALSE()),0),45),IF(Formular!$E$7=STG!$A$11,LEFT(TEXT(VLOOKUP(Formular!J52,'German Linguistik'!$A$8:$E$17,3,FALSE()),0)&amp;"/"&amp;TEXT(VLOOKUP(Formular!J52,'German Linguistik'!$A$8:$E$17,4,FALSE()),0),45),IF(Formular!$E$7=STG!$A$12,LEFT(TEXT(VLOOKUP(Formular!J52,'Französiche Sprache und Kultur'!$A$8:$E$22,3,FALSE()),0)&amp;"/"&amp;TEXT(VLOOKUP(Formular!J52,'Französiche Sprache und Kultur'!$A$8:$E$22,4,FALSE()),0),45),IF(Formular!$E$7=STG!$A$13,LEFT(TEXT(VLOOKUP(Formular!J52,'Deutsch als Fremdsprache'!$A$8:$E$22,3,FALSE()),0)&amp;"/"&amp;TEXT(VLOOKUP(Formular!J52,'Deutsch als Fremdsprache'!$A$8:$E$22,4,FALSE()),0),45),IF(Formular!$E$7=STG!$A$14,LEFT(TEXT(VLOOKUP(Formular!J52,'Christliche Studien'!$A$8:$E$18,3,FALSE()),0)&amp;"/"&amp;TEXT(VLOOKUP(Formular!J52,'Christliche Studien'!$A$8:$E$18,4,FALSE()),0),45),IF(Formular!$E$7=STG!$A$15,LEFT(TEXT(VLOOKUP(Formular!J52,'Angl. Studies-English Ling.'!$A$9:$E$26,3,FALSE()),0)&amp;"/"&amp;TEXT(VLOOKUP(Formular!J52,'Angl. Studies-English Ling.'!$A$9:$E$26,4,FALSE()),0),45),IF(Formular!$E$7=STG!$A$16,LEFT(TEXT(VLOOKUP(Formular!J52,'Angl. Studies-PCS'!$A$8:$E$22,3,FALSE()),0)&amp;"/"&amp;TEXT(VLOOKUP(Formular!J52,'Angl. Studies-PCS'!$A$8:$E$22,4,FALSE()),0),45),IF(Formular!$E$7=STG!$A$17,LEFT(TEXT(VLOOKUP(Formular!J52,'Angl. Studies-AMS'!$A$8:$E$20,3,FALSE()),0)&amp;"/"&amp;TEXT(VLOOKUP(Formular!J52,'Angl. Studies-AMS'!$A$8:$E$20,4,FALSE()),0),45),IF(Formular!$E$7=STG!$A$20,LEFT(TEXT(VLOOKUP(Formular!J52,'Anglophone Popular Culture'!$A$8:$E$22,3,FALSE()),0)&amp;"/"&amp;TEXT(VLOOKUP(Formular!J52,'Anglophone Popular Culture'!$A$8:$E$22,4,FALSE()),0),45),IF(Formular!$E$7=STG!$A$18,LEFT(TEXT(VLOOKUP(Formular!J52,'Theorie des Sozialen-Philo'!$A$8:$E$25,3,FALSE()),0)&amp;"/"&amp;TEXT(VLOOKUP(Formular!J52,'Theorie des Sozialen-Philo'!$A$8:$E$25,4,FALSE()),0),45),IF(Formular!$E$7=STG!$A$19,LEFT(TEXT(VLOOKUP(Formular!J52,Kommunikationswissenschaft!$A$10:$E$42,3,FALSE()),0)&amp;"/"&amp;TEXT(VLOOKUP(Formular!J52,Kommunikationswissenschaft!$A$10:$E$42,4,FALSE()),0),45))))))))))))))))))),"")</f>
        <v/>
      </c>
      <c r="L52" s="13"/>
      <c r="M52" s="24" t="str">
        <f>IF(OR(J52="",L52="A",L52="B",L52="C",L52="D"),"",IF(J52&gt;0,IF(Formular!$E$7=STG!$A$3,VLOOKUP(Formular!J52,'Spanische Sprache und Kultur'!$A$8:$E$22,5,FALSE()),IF(Formular!$E$7=STG!$A$4,VLOOKUP(Formular!J52,Philosophie!$A$9:$E$43,5,FALSE()),IF(Formular!$E$7=STG!$A$5,VLOOKUP(Formular!J52,Niederlandistik!$A$9:$E$26,5,FALSE()),IF(Formular!$E$7=STG!$A$6,VLOOKUP(Formular!J52,'Literatur und Medienpraxis'!$A$8:$E$15,5,FALSE()),IF(Formular!$E$7=STG!$A$7,VLOOKUP(Formular!J52,'Geschichtspraxis interkulturell'!$A$8:$E$20,5,FALSE()),IF(Formular!$E$7=STG!$A$8,VLOOKUP(Formular!J52,Geschichte!$A$8:$E$15,5,FALSE()),IF(Formular!$E$7=STG!$A$9,VLOOKUP(Formular!J52,'Germanistik Mediävistik'!$A$8:$E$17,5,FALSE()),IF(Formular!$E$7=STG!$A$10,VLOOKUP(Formular!J52,'German Literaturwissenschaft'!$A$8:$E$17,5,FALSE()),IF(Formular!$E$7=STG!$A$11,VLOOKUP(Formular!J52,'German Linguistik'!$A$8:$E$17,5,FALSE()),IF(Formular!$E$7=STG!$A$12,VLOOKUP(Formular!J52,'Französiche Sprache und Kultur'!$A$8:$E$22,5,FALSE()),IF(Formular!$E$7=STG!$A$13,VLOOKUP(Formular!J52,'Deutsch als Fremdsprache'!$A$8:$E$22,5,FALSE()),IF(Formular!$E$7=STG!$A$14,VLOOKUP(Formular!J52,'Christliche Studien'!$A$8:$E$18,5,FALSE()),IF(Formular!$E$7=STG!$A$15,VLOOKUP(Formular!J52,'Angl. Studies-English Ling.'!$A$9:$E$26,5,FALSE()),IF(Formular!$E$7=STG!$A$16,VLOOKUP(Formular!J52,'Angl. Studies-PCS'!$A$8:$E$22,5,FALSE()),IF(Formular!$E$7=STG!$A$17,VLOOKUP(Formular!J52,'Angl. Studies-AMS'!$A$8:$E$20,5,FALSE()),IF(Formular!$E$7=STG!$A$20,VLOOKUP(Formular!J52,'Anglophone Popular Culture'!$A$8:$E$22,5,FALSE()),IF(Formular!$E$7=STG!$A$18,VLOOKUP(Formular!J52,'Theorie des Sozialen-Philo'!$A$8:$E$25,5,FALSE()),IF(Formular!$E$7=STG!$A$19,VLOOKUP(Formular!J52,Kommunikationswissenschaft!$A$10:$E$42,5,FALSE()))))))))))))))))))),""))</f>
        <v/>
      </c>
      <c r="N52" s="22"/>
      <c r="O52" s="23"/>
    </row>
    <row r="53" spans="2:15" x14ac:dyDescent="0.25">
      <c r="B53" s="88"/>
      <c r="C53" s="88"/>
      <c r="D53" s="13"/>
      <c r="E53" s="14"/>
      <c r="F53" s="15"/>
      <c r="G53" s="16"/>
      <c r="H53" s="17"/>
      <c r="I53" s="18" t="str">
        <f>IF(H53&gt;0,IF(Formular!$E$7=STG!$A$3,VLOOKUP(Formular!H53,'Spanische Sprache und Kultur'!$A$8:$E$22,4,FALSE()),IF(Formular!$E$7=STG!$A$4,VLOOKUP(Formular!H53,Philosophie!$A$9:$E$43,4,FALSE()),IF(Formular!$E$7=STG!$A$5,VLOOKUP(Formular!H53,Niederlandistik!$A$9:$E$26,4,FALSE()),IF(Formular!$E$7=STG!$A$6,VLOOKUP(Formular!H53,'Literatur und Medienpraxis'!$A$8:$E$15,4,FALSE()),IF(Formular!$E$7=STG!$A$7,VLOOKUP(Formular!H53,'Geschichtspraxis interkulturell'!$A$8:$E$20,4,FALSE()),IF(Formular!$E$7=STG!$A$8,VLOOKUP(Formular!H53,Geschichte!$A$8:$E$15,4,FALSE()),IF(Formular!$E$7=STG!$A$9,VLOOKUP(Formular!H53,'Germanistik Mediävistik'!$A$8:$E$17,4,FALSE()),IF(Formular!$E$7=STG!$A$10,VLOOKUP(Formular!H53,'German Literaturwissenschaft'!$A$8:$E$17,4,FALSE()),IF(Formular!$E$7=STG!$A$11,VLOOKUP(Formular!H53,'German Linguistik'!$A$8:$E$17,4,FALSE()),IF(Formular!$E$7=STG!$A$12,VLOOKUP(Formular!H53,'Französiche Sprache und Kultur'!$A$8:$E$22,4,FALSE()),IF(Formular!$E$7=STG!$A$13,VLOOKUP(Formular!H53,'Deutsch als Fremdsprache'!$A$8:$E$22,4,FALSE()),IF(Formular!$E$7=STG!$A$14,VLOOKUP(Formular!H53,'Christliche Studien'!$A$8:$E$18,4,FALSE()),IF(Formular!$E$7=STG!$A$15,VLOOKUP(Formular!H53,'Angl. Studies-English Ling.'!$A$9:$E$26,4,FALSE()),IF(Formular!$E$7=STG!$A$16,VLOOKUP(Formular!H53,'Angl. Studies-PCS'!$A$8:$E$22,4,FALSE()),IF(Formular!$E$7=STG!$A$17,VLOOKUP(Formular!H53,'Angl. Studies-AMS'!$A$8:$E$20,4,FALSE()),IF(Formular!$E$7=STG!$A$20,VLOOKUP(Formular!H53,'Anglophone Popular Culture'!$A$8:$E$22,4,FALSE()),IF(Formular!$E$7=STG!$A$18,VLOOKUP(Formular!H53,'Theorie des Sozialen-Philo'!$A$8:$E$25,4,FALSE()),IF(Formular!$E$7=STG!$A$19,VLOOKUP(Formular!H53,Kommunikationswissenschaft!$A$10:$E$42,4,FALSE()))))))))))))))))))),"")</f>
        <v/>
      </c>
      <c r="J53" s="19"/>
      <c r="K53" s="20" t="str">
        <f>IF(J53&gt;0,IF(Formular!$E$7=STG!$A$3,LEFT(TEXT(VLOOKUP(Formular!J53,'Spanische Sprache und Kultur'!$A$8:$E$22,3,FALSE()),0)&amp;"/"&amp;TEXT(VLOOKUP(Formular!J53,'Spanische Sprache und Kultur'!$A$8:$E$22,4,FALSE()),0),45),IF(Formular!$E$7=STG!$A$4,LEFT(TEXT(VLOOKUP(Formular!J53,Philosophie!$A$9:$E$43,3,FALSE()),0)&amp;"/"&amp;TEXT(VLOOKUP(Formular!J53,Philosophie!$A$9:$E$43,4,FALSE()),0),45),IF(Formular!$E$7=STG!$A$5,LEFT(TEXT(VLOOKUP(Formular!J53,Niederlandistik!$A$9:$E$26,3,FALSE()),0)&amp;"/"&amp;TEXT(VLOOKUP(Formular!J53,Niederlandistik!$A$9:$E$26,4,FALSE()),0),45),IF(Formular!$E$7=STG!$A$6,LEFT(TEXT(VLOOKUP(Formular!J53,'Literatur und Medienpraxis'!$A$8:$E$15,3,FALSE()),0)&amp;"/"&amp;TEXT(VLOOKUP(Formular!J53,'Literatur und Medienpraxis'!$A$8:$E$15,4,FALSE()),0),45),IF(Formular!$E$7=STG!$A$7,LEFT(TEXT(VLOOKUP(Formular!J53,'Geschichtspraxis interkulturell'!$A$8:$E$20,3,FALSE()),0)&amp;"/"&amp;TEXT(VLOOKUP(Formular!J53,'Geschichtspraxis interkulturell'!$A$8:$E$20,4,FALSE()),0),45),IF(Formular!$E$7=STG!$A$8,LEFT(TEXT(VLOOKUP(Formular!J53,Geschichte!$A$8:$E$15,3,FALSE()),0)&amp;"/"&amp;TEXT(VLOOKUP(Formular!J53,Geschichte!$A$8:$E$15,4,FALSE()),0),45),IF(Formular!$E$7=STG!$A$9,LEFT(TEXT(VLOOKUP(Formular!J53,'Germanistik Mediävistik'!$A$8:$E$17,3,FALSE()),0)&amp;"/"&amp;TEXT(VLOOKUP(Formular!J53,'Germanistik Mediävistik'!$A$8:$E$17,4,FALSE()),0),45),IF(Formular!$E$7=STG!$A$10,LEFT(TEXT(VLOOKUP(Formular!J53,'German Literaturwissenschaft'!$A$8:$E$17,3,FALSE()),0)&amp;"/"&amp;TEXT(VLOOKUP(Formular!J53,'German Literaturwissenschaft'!$A$8:$E$17,4,FALSE()),0),45),IF(Formular!$E$7=STG!$A$11,LEFT(TEXT(VLOOKUP(Formular!J53,'German Linguistik'!$A$8:$E$17,3,FALSE()),0)&amp;"/"&amp;TEXT(VLOOKUP(Formular!J53,'German Linguistik'!$A$8:$E$17,4,FALSE()),0),45),IF(Formular!$E$7=STG!$A$12,LEFT(TEXT(VLOOKUP(Formular!J53,'Französiche Sprache und Kultur'!$A$8:$E$22,3,FALSE()),0)&amp;"/"&amp;TEXT(VLOOKUP(Formular!J53,'Französiche Sprache und Kultur'!$A$8:$E$22,4,FALSE()),0),45),IF(Formular!$E$7=STG!$A$13,LEFT(TEXT(VLOOKUP(Formular!J53,'Deutsch als Fremdsprache'!$A$8:$E$22,3,FALSE()),0)&amp;"/"&amp;TEXT(VLOOKUP(Formular!J53,'Deutsch als Fremdsprache'!$A$8:$E$22,4,FALSE()),0),45),IF(Formular!$E$7=STG!$A$14,LEFT(TEXT(VLOOKUP(Formular!J53,'Christliche Studien'!$A$8:$E$18,3,FALSE()),0)&amp;"/"&amp;TEXT(VLOOKUP(Formular!J53,'Christliche Studien'!$A$8:$E$18,4,FALSE()),0),45),IF(Formular!$E$7=STG!$A$15,LEFT(TEXT(VLOOKUP(Formular!J53,'Angl. Studies-English Ling.'!$A$9:$E$26,3,FALSE()),0)&amp;"/"&amp;TEXT(VLOOKUP(Formular!J53,'Angl. Studies-English Ling.'!$A$9:$E$26,4,FALSE()),0),45),IF(Formular!$E$7=STG!$A$16,LEFT(TEXT(VLOOKUP(Formular!J53,'Angl. Studies-PCS'!$A$8:$E$22,3,FALSE()),0)&amp;"/"&amp;TEXT(VLOOKUP(Formular!J53,'Angl. Studies-PCS'!$A$8:$E$22,4,FALSE()),0),45),IF(Formular!$E$7=STG!$A$17,LEFT(TEXT(VLOOKUP(Formular!J53,'Angl. Studies-AMS'!$A$8:$E$20,3,FALSE()),0)&amp;"/"&amp;TEXT(VLOOKUP(Formular!J53,'Angl. Studies-AMS'!$A$8:$E$20,4,FALSE()),0),45),IF(Formular!$E$7=STG!$A$20,LEFT(TEXT(VLOOKUP(Formular!J53,'Anglophone Popular Culture'!$A$8:$E$22,3,FALSE()),0)&amp;"/"&amp;TEXT(VLOOKUP(Formular!J53,'Anglophone Popular Culture'!$A$8:$E$22,4,FALSE()),0),45),IF(Formular!$E$7=STG!$A$18,LEFT(TEXT(VLOOKUP(Formular!J53,'Theorie des Sozialen-Philo'!$A$8:$E$25,3,FALSE()),0)&amp;"/"&amp;TEXT(VLOOKUP(Formular!J53,'Theorie des Sozialen-Philo'!$A$8:$E$25,4,FALSE()),0),45),IF(Formular!$E$7=STG!$A$19,LEFT(TEXT(VLOOKUP(Formular!J53,Kommunikationswissenschaft!$A$10:$E$42,3,FALSE()),0)&amp;"/"&amp;TEXT(VLOOKUP(Formular!J53,Kommunikationswissenschaft!$A$10:$E$42,4,FALSE()),0),45))))))))))))))))))),"")</f>
        <v/>
      </c>
      <c r="L53" s="13"/>
      <c r="M53" s="24" t="str">
        <f>IF(OR(J53="",L53="A",L53="B",L53="C",L53="D"),"",IF(J53&gt;0,IF(Formular!$E$7=STG!$A$3,VLOOKUP(Formular!J53,'Spanische Sprache und Kultur'!$A$8:$E$22,5,FALSE()),IF(Formular!$E$7=STG!$A$4,VLOOKUP(Formular!J53,Philosophie!$A$9:$E$43,5,FALSE()),IF(Formular!$E$7=STG!$A$5,VLOOKUP(Formular!J53,Niederlandistik!$A$9:$E$26,5,FALSE()),IF(Formular!$E$7=STG!$A$6,VLOOKUP(Formular!J53,'Literatur und Medienpraxis'!$A$8:$E$15,5,FALSE()),IF(Formular!$E$7=STG!$A$7,VLOOKUP(Formular!J53,'Geschichtspraxis interkulturell'!$A$8:$E$20,5,FALSE()),IF(Formular!$E$7=STG!$A$8,VLOOKUP(Formular!J53,Geschichte!$A$8:$E$15,5,FALSE()),IF(Formular!$E$7=STG!$A$9,VLOOKUP(Formular!J53,'Germanistik Mediävistik'!$A$8:$E$17,5,FALSE()),IF(Formular!$E$7=STG!$A$10,VLOOKUP(Formular!J53,'German Literaturwissenschaft'!$A$8:$E$17,5,FALSE()),IF(Formular!$E$7=STG!$A$11,VLOOKUP(Formular!J53,'German Linguistik'!$A$8:$E$17,5,FALSE()),IF(Formular!$E$7=STG!$A$12,VLOOKUP(Formular!J53,'Französiche Sprache und Kultur'!$A$8:$E$22,5,FALSE()),IF(Formular!$E$7=STG!$A$13,VLOOKUP(Formular!J53,'Deutsch als Fremdsprache'!$A$8:$E$22,5,FALSE()),IF(Formular!$E$7=STG!$A$14,VLOOKUP(Formular!J53,'Christliche Studien'!$A$8:$E$18,5,FALSE()),IF(Formular!$E$7=STG!$A$15,VLOOKUP(Formular!J53,'Angl. Studies-English Ling.'!$A$9:$E$26,5,FALSE()),IF(Formular!$E$7=STG!$A$16,VLOOKUP(Formular!J53,'Angl. Studies-PCS'!$A$8:$E$22,5,FALSE()),IF(Formular!$E$7=STG!$A$17,VLOOKUP(Formular!J53,'Angl. Studies-AMS'!$A$8:$E$20,5,FALSE()),IF(Formular!$E$7=STG!$A$20,VLOOKUP(Formular!J53,'Anglophone Popular Culture'!$A$8:$E$22,5,FALSE()),IF(Formular!$E$7=STG!$A$18,VLOOKUP(Formular!J53,'Theorie des Sozialen-Philo'!$A$8:$E$25,5,FALSE()),IF(Formular!$E$7=STG!$A$19,VLOOKUP(Formular!J53,Kommunikationswissenschaft!$A$10:$E$42,5,FALSE()))))))))))))))))))),""))</f>
        <v/>
      </c>
      <c r="N53" s="22"/>
      <c r="O53" s="23"/>
    </row>
    <row r="54" spans="2:15" x14ac:dyDescent="0.25">
      <c r="B54" s="88"/>
      <c r="C54" s="88"/>
      <c r="D54" s="13"/>
      <c r="E54" s="14"/>
      <c r="F54" s="15"/>
      <c r="G54" s="16"/>
      <c r="H54" s="17"/>
      <c r="I54" s="18" t="str">
        <f>IF(H54&gt;0,IF(Formular!$E$7=STG!$A$3,VLOOKUP(Formular!H54,'Spanische Sprache und Kultur'!$A$8:$E$22,4,FALSE()),IF(Formular!$E$7=STG!$A$4,VLOOKUP(Formular!H54,Philosophie!$A$9:$E$43,4,FALSE()),IF(Formular!$E$7=STG!$A$5,VLOOKUP(Formular!H54,Niederlandistik!$A$9:$E$26,4,FALSE()),IF(Formular!$E$7=STG!$A$6,VLOOKUP(Formular!H54,'Literatur und Medienpraxis'!$A$8:$E$15,4,FALSE()),IF(Formular!$E$7=STG!$A$7,VLOOKUP(Formular!H54,'Geschichtspraxis interkulturell'!$A$8:$E$20,4,FALSE()),IF(Formular!$E$7=STG!$A$8,VLOOKUP(Formular!H54,Geschichte!$A$8:$E$15,4,FALSE()),IF(Formular!$E$7=STG!$A$9,VLOOKUP(Formular!H54,'Germanistik Mediävistik'!$A$8:$E$17,4,FALSE()),IF(Formular!$E$7=STG!$A$10,VLOOKUP(Formular!H54,'German Literaturwissenschaft'!$A$8:$E$17,4,FALSE()),IF(Formular!$E$7=STG!$A$11,VLOOKUP(Formular!H54,'German Linguistik'!$A$8:$E$17,4,FALSE()),IF(Formular!$E$7=STG!$A$12,VLOOKUP(Formular!H54,'Französiche Sprache und Kultur'!$A$8:$E$22,4,FALSE()),IF(Formular!$E$7=STG!$A$13,VLOOKUP(Formular!H54,'Deutsch als Fremdsprache'!$A$8:$E$22,4,FALSE()),IF(Formular!$E$7=STG!$A$14,VLOOKUP(Formular!H54,'Christliche Studien'!$A$8:$E$18,4,FALSE()),IF(Formular!$E$7=STG!$A$15,VLOOKUP(Formular!H54,'Angl. Studies-English Ling.'!$A$9:$E$26,4,FALSE()),IF(Formular!$E$7=STG!$A$16,VLOOKUP(Formular!H54,'Angl. Studies-PCS'!$A$8:$E$22,4,FALSE()),IF(Formular!$E$7=STG!$A$17,VLOOKUP(Formular!H54,'Angl. Studies-AMS'!$A$8:$E$20,4,FALSE()),IF(Formular!$E$7=STG!$A$20,VLOOKUP(Formular!H54,'Anglophone Popular Culture'!$A$8:$E$22,4,FALSE()),IF(Formular!$E$7=STG!$A$18,VLOOKUP(Formular!H54,'Theorie des Sozialen-Philo'!$A$8:$E$25,4,FALSE()),IF(Formular!$E$7=STG!$A$19,VLOOKUP(Formular!H54,Kommunikationswissenschaft!$A$10:$E$42,4,FALSE()))))))))))))))))))),"")</f>
        <v/>
      </c>
      <c r="J54" s="19"/>
      <c r="K54" s="20" t="str">
        <f>IF(J54&gt;0,IF(Formular!$E$7=STG!$A$3,LEFT(TEXT(VLOOKUP(Formular!J54,'Spanische Sprache und Kultur'!$A$8:$E$22,3,FALSE()),0)&amp;"/"&amp;TEXT(VLOOKUP(Formular!J54,'Spanische Sprache und Kultur'!$A$8:$E$22,4,FALSE()),0),45),IF(Formular!$E$7=STG!$A$4,LEFT(TEXT(VLOOKUP(Formular!J54,Philosophie!$A$9:$E$43,3,FALSE()),0)&amp;"/"&amp;TEXT(VLOOKUP(Formular!J54,Philosophie!$A$9:$E$43,4,FALSE()),0),45),IF(Formular!$E$7=STG!$A$5,LEFT(TEXT(VLOOKUP(Formular!J54,Niederlandistik!$A$9:$E$26,3,FALSE()),0)&amp;"/"&amp;TEXT(VLOOKUP(Formular!J54,Niederlandistik!$A$9:$E$26,4,FALSE()),0),45),IF(Formular!$E$7=STG!$A$6,LEFT(TEXT(VLOOKUP(Formular!J54,'Literatur und Medienpraxis'!$A$8:$E$15,3,FALSE()),0)&amp;"/"&amp;TEXT(VLOOKUP(Formular!J54,'Literatur und Medienpraxis'!$A$8:$E$15,4,FALSE()),0),45),IF(Formular!$E$7=STG!$A$7,LEFT(TEXT(VLOOKUP(Formular!J54,'Geschichtspraxis interkulturell'!$A$8:$E$20,3,FALSE()),0)&amp;"/"&amp;TEXT(VLOOKUP(Formular!J54,'Geschichtspraxis interkulturell'!$A$8:$E$20,4,FALSE()),0),45),IF(Formular!$E$7=STG!$A$8,LEFT(TEXT(VLOOKUP(Formular!J54,Geschichte!$A$8:$E$15,3,FALSE()),0)&amp;"/"&amp;TEXT(VLOOKUP(Formular!J54,Geschichte!$A$8:$E$15,4,FALSE()),0),45),IF(Formular!$E$7=STG!$A$9,LEFT(TEXT(VLOOKUP(Formular!J54,'Germanistik Mediävistik'!$A$8:$E$17,3,FALSE()),0)&amp;"/"&amp;TEXT(VLOOKUP(Formular!J54,'Germanistik Mediävistik'!$A$8:$E$17,4,FALSE()),0),45),IF(Formular!$E$7=STG!$A$10,LEFT(TEXT(VLOOKUP(Formular!J54,'German Literaturwissenschaft'!$A$8:$E$17,3,FALSE()),0)&amp;"/"&amp;TEXT(VLOOKUP(Formular!J54,'German Literaturwissenschaft'!$A$8:$E$17,4,FALSE()),0),45),IF(Formular!$E$7=STG!$A$11,LEFT(TEXT(VLOOKUP(Formular!J54,'German Linguistik'!$A$8:$E$17,3,FALSE()),0)&amp;"/"&amp;TEXT(VLOOKUP(Formular!J54,'German Linguistik'!$A$8:$E$17,4,FALSE()),0),45),IF(Formular!$E$7=STG!$A$12,LEFT(TEXT(VLOOKUP(Formular!J54,'Französiche Sprache und Kultur'!$A$8:$E$22,3,FALSE()),0)&amp;"/"&amp;TEXT(VLOOKUP(Formular!J54,'Französiche Sprache und Kultur'!$A$8:$E$22,4,FALSE()),0),45),IF(Formular!$E$7=STG!$A$13,LEFT(TEXT(VLOOKUP(Formular!J54,'Deutsch als Fremdsprache'!$A$8:$E$22,3,FALSE()),0)&amp;"/"&amp;TEXT(VLOOKUP(Formular!J54,'Deutsch als Fremdsprache'!$A$8:$E$22,4,FALSE()),0),45),IF(Formular!$E$7=STG!$A$14,LEFT(TEXT(VLOOKUP(Formular!J54,'Christliche Studien'!$A$8:$E$18,3,FALSE()),0)&amp;"/"&amp;TEXT(VLOOKUP(Formular!J54,'Christliche Studien'!$A$8:$E$18,4,FALSE()),0),45),IF(Formular!$E$7=STG!$A$15,LEFT(TEXT(VLOOKUP(Formular!J54,'Angl. Studies-English Ling.'!$A$9:$E$26,3,FALSE()),0)&amp;"/"&amp;TEXT(VLOOKUP(Formular!J54,'Angl. Studies-English Ling.'!$A$9:$E$26,4,FALSE()),0),45),IF(Formular!$E$7=STG!$A$16,LEFT(TEXT(VLOOKUP(Formular!J54,'Angl. Studies-PCS'!$A$8:$E$22,3,FALSE()),0)&amp;"/"&amp;TEXT(VLOOKUP(Formular!J54,'Angl. Studies-PCS'!$A$8:$E$22,4,FALSE()),0),45),IF(Formular!$E$7=STG!$A$17,LEFT(TEXT(VLOOKUP(Formular!J54,'Angl. Studies-AMS'!$A$8:$E$20,3,FALSE()),0)&amp;"/"&amp;TEXT(VLOOKUP(Formular!J54,'Angl. Studies-AMS'!$A$8:$E$20,4,FALSE()),0),45),IF(Formular!$E$7=STG!$A$20,LEFT(TEXT(VLOOKUP(Formular!J54,'Anglophone Popular Culture'!$A$8:$E$22,3,FALSE()),0)&amp;"/"&amp;TEXT(VLOOKUP(Formular!J54,'Anglophone Popular Culture'!$A$8:$E$22,4,FALSE()),0),45),IF(Formular!$E$7=STG!$A$18,LEFT(TEXT(VLOOKUP(Formular!J54,'Theorie des Sozialen-Philo'!$A$8:$E$25,3,FALSE()),0)&amp;"/"&amp;TEXT(VLOOKUP(Formular!J54,'Theorie des Sozialen-Philo'!$A$8:$E$25,4,FALSE()),0),45),IF(Formular!$E$7=STG!$A$19,LEFT(TEXT(VLOOKUP(Formular!J54,Kommunikationswissenschaft!$A$10:$E$42,3,FALSE()),0)&amp;"/"&amp;TEXT(VLOOKUP(Formular!J54,Kommunikationswissenschaft!$A$10:$E$42,4,FALSE()),0),45))))))))))))))))))),"")</f>
        <v/>
      </c>
      <c r="L54" s="13"/>
      <c r="M54" s="24" t="str">
        <f>IF(OR(J54="",L54="A",L54="B",L54="C",L54="D"),"",IF(J54&gt;0,IF(Formular!$E$7=STG!$A$3,VLOOKUP(Formular!J54,'Spanische Sprache und Kultur'!$A$8:$E$22,5,FALSE()),IF(Formular!$E$7=STG!$A$4,VLOOKUP(Formular!J54,Philosophie!$A$9:$E$43,5,FALSE()),IF(Formular!$E$7=STG!$A$5,VLOOKUP(Formular!J54,Niederlandistik!$A$9:$E$26,5,FALSE()),IF(Formular!$E$7=STG!$A$6,VLOOKUP(Formular!J54,'Literatur und Medienpraxis'!$A$8:$E$15,5,FALSE()),IF(Formular!$E$7=STG!$A$7,VLOOKUP(Formular!J54,'Geschichtspraxis interkulturell'!$A$8:$E$20,5,FALSE()),IF(Formular!$E$7=STG!$A$8,VLOOKUP(Formular!J54,Geschichte!$A$8:$E$15,5,FALSE()),IF(Formular!$E$7=STG!$A$9,VLOOKUP(Formular!J54,'Germanistik Mediävistik'!$A$8:$E$17,5,FALSE()),IF(Formular!$E$7=STG!$A$10,VLOOKUP(Formular!J54,'German Literaturwissenschaft'!$A$8:$E$17,5,FALSE()),IF(Formular!$E$7=STG!$A$11,VLOOKUP(Formular!J54,'German Linguistik'!$A$8:$E$17,5,FALSE()),IF(Formular!$E$7=STG!$A$12,VLOOKUP(Formular!J54,'Französiche Sprache und Kultur'!$A$8:$E$22,5,FALSE()),IF(Formular!$E$7=STG!$A$13,VLOOKUP(Formular!J54,'Deutsch als Fremdsprache'!$A$8:$E$22,5,FALSE()),IF(Formular!$E$7=STG!$A$14,VLOOKUP(Formular!J54,'Christliche Studien'!$A$8:$E$18,5,FALSE()),IF(Formular!$E$7=STG!$A$15,VLOOKUP(Formular!J54,'Angl. Studies-English Ling.'!$A$9:$E$26,5,FALSE()),IF(Formular!$E$7=STG!$A$16,VLOOKUP(Formular!J54,'Angl. Studies-PCS'!$A$8:$E$22,5,FALSE()),IF(Formular!$E$7=STG!$A$17,VLOOKUP(Formular!J54,'Angl. Studies-AMS'!$A$8:$E$20,5,FALSE()),IF(Formular!$E$7=STG!$A$20,VLOOKUP(Formular!J54,'Anglophone Popular Culture'!$A$8:$E$22,5,FALSE()),IF(Formular!$E$7=STG!$A$18,VLOOKUP(Formular!J54,'Theorie des Sozialen-Philo'!$A$8:$E$25,5,FALSE()),IF(Formular!$E$7=STG!$A$19,VLOOKUP(Formular!J54,Kommunikationswissenschaft!$A$10:$E$42,5,FALSE()))))))))))))))))))),""))</f>
        <v/>
      </c>
      <c r="N54" s="22"/>
      <c r="O54" s="23"/>
    </row>
    <row r="55" spans="2:15" x14ac:dyDescent="0.25">
      <c r="B55" s="88"/>
      <c r="C55" s="88"/>
      <c r="D55" s="13"/>
      <c r="E55" s="14"/>
      <c r="F55" s="15"/>
      <c r="G55" s="16"/>
      <c r="H55" s="17"/>
      <c r="I55" s="18" t="str">
        <f>IF(H55&gt;0,IF(Formular!$E$7=STG!$A$3,VLOOKUP(Formular!H55,'Spanische Sprache und Kultur'!$A$8:$E$22,4,FALSE()),IF(Formular!$E$7=STG!$A$4,VLOOKUP(Formular!H55,Philosophie!$A$9:$E$43,4,FALSE()),IF(Formular!$E$7=STG!$A$5,VLOOKUP(Formular!H55,Niederlandistik!$A$9:$E$26,4,FALSE()),IF(Formular!$E$7=STG!$A$6,VLOOKUP(Formular!H55,'Literatur und Medienpraxis'!$A$8:$E$15,4,FALSE()),IF(Formular!$E$7=STG!$A$7,VLOOKUP(Formular!H55,'Geschichtspraxis interkulturell'!$A$8:$E$20,4,FALSE()),IF(Formular!$E$7=STG!$A$8,VLOOKUP(Formular!H55,Geschichte!$A$8:$E$15,4,FALSE()),IF(Formular!$E$7=STG!$A$9,VLOOKUP(Formular!H55,'Germanistik Mediävistik'!$A$8:$E$17,4,FALSE()),IF(Formular!$E$7=STG!$A$10,VLOOKUP(Formular!H55,'German Literaturwissenschaft'!$A$8:$E$17,4,FALSE()),IF(Formular!$E$7=STG!$A$11,VLOOKUP(Formular!H55,'German Linguistik'!$A$8:$E$17,4,FALSE()),IF(Formular!$E$7=STG!$A$12,VLOOKUP(Formular!H55,'Französiche Sprache und Kultur'!$A$8:$E$22,4,FALSE()),IF(Formular!$E$7=STG!$A$13,VLOOKUP(Formular!H55,'Deutsch als Fremdsprache'!$A$8:$E$22,4,FALSE()),IF(Formular!$E$7=STG!$A$14,VLOOKUP(Formular!H55,'Christliche Studien'!$A$8:$E$18,4,FALSE()),IF(Formular!$E$7=STG!$A$15,VLOOKUP(Formular!H55,'Angl. Studies-English Ling.'!$A$9:$E$26,4,FALSE()),IF(Formular!$E$7=STG!$A$16,VLOOKUP(Formular!H55,'Angl. Studies-PCS'!$A$8:$E$22,4,FALSE()),IF(Formular!$E$7=STG!$A$17,VLOOKUP(Formular!H55,'Angl. Studies-AMS'!$A$8:$E$20,4,FALSE()),IF(Formular!$E$7=STG!$A$20,VLOOKUP(Formular!H55,'Anglophone Popular Culture'!$A$8:$E$22,4,FALSE()),IF(Formular!$E$7=STG!$A$18,VLOOKUP(Formular!H55,'Theorie des Sozialen-Philo'!$A$8:$E$25,4,FALSE()),IF(Formular!$E$7=STG!$A$19,VLOOKUP(Formular!H55,Kommunikationswissenschaft!$A$10:$E$42,4,FALSE()))))))))))))))))))),"")</f>
        <v/>
      </c>
      <c r="J55" s="19"/>
      <c r="K55" s="20" t="str">
        <f>IF(J55&gt;0,IF(Formular!$E$7=STG!$A$3,LEFT(TEXT(VLOOKUP(Formular!J55,'Spanische Sprache und Kultur'!$A$8:$E$22,3,FALSE()),0)&amp;"/"&amp;TEXT(VLOOKUP(Formular!J55,'Spanische Sprache und Kultur'!$A$8:$E$22,4,FALSE()),0),45),IF(Formular!$E$7=STG!$A$4,LEFT(TEXT(VLOOKUP(Formular!J55,Philosophie!$A$9:$E$43,3,FALSE()),0)&amp;"/"&amp;TEXT(VLOOKUP(Formular!J55,Philosophie!$A$9:$E$43,4,FALSE()),0),45),IF(Formular!$E$7=STG!$A$5,LEFT(TEXT(VLOOKUP(Formular!J55,Niederlandistik!$A$9:$E$26,3,FALSE()),0)&amp;"/"&amp;TEXT(VLOOKUP(Formular!J55,Niederlandistik!$A$9:$E$26,4,FALSE()),0),45),IF(Formular!$E$7=STG!$A$6,LEFT(TEXT(VLOOKUP(Formular!J55,'Literatur und Medienpraxis'!$A$8:$E$15,3,FALSE()),0)&amp;"/"&amp;TEXT(VLOOKUP(Formular!J55,'Literatur und Medienpraxis'!$A$8:$E$15,4,FALSE()),0),45),IF(Formular!$E$7=STG!$A$7,LEFT(TEXT(VLOOKUP(Formular!J55,'Geschichtspraxis interkulturell'!$A$8:$E$20,3,FALSE()),0)&amp;"/"&amp;TEXT(VLOOKUP(Formular!J55,'Geschichtspraxis interkulturell'!$A$8:$E$20,4,FALSE()),0),45),IF(Formular!$E$7=STG!$A$8,LEFT(TEXT(VLOOKUP(Formular!J55,Geschichte!$A$8:$E$15,3,FALSE()),0)&amp;"/"&amp;TEXT(VLOOKUP(Formular!J55,Geschichte!$A$8:$E$15,4,FALSE()),0),45),IF(Formular!$E$7=STG!$A$9,LEFT(TEXT(VLOOKUP(Formular!J55,'Germanistik Mediävistik'!$A$8:$E$17,3,FALSE()),0)&amp;"/"&amp;TEXT(VLOOKUP(Formular!J55,'Germanistik Mediävistik'!$A$8:$E$17,4,FALSE()),0),45),IF(Formular!$E$7=STG!$A$10,LEFT(TEXT(VLOOKUP(Formular!J55,'German Literaturwissenschaft'!$A$8:$E$17,3,FALSE()),0)&amp;"/"&amp;TEXT(VLOOKUP(Formular!J55,'German Literaturwissenschaft'!$A$8:$E$17,4,FALSE()),0),45),IF(Formular!$E$7=STG!$A$11,LEFT(TEXT(VLOOKUP(Formular!J55,'German Linguistik'!$A$8:$E$17,3,FALSE()),0)&amp;"/"&amp;TEXT(VLOOKUP(Formular!J55,'German Linguistik'!$A$8:$E$17,4,FALSE()),0),45),IF(Formular!$E$7=STG!$A$12,LEFT(TEXT(VLOOKUP(Formular!J55,'Französiche Sprache und Kultur'!$A$8:$E$22,3,FALSE()),0)&amp;"/"&amp;TEXT(VLOOKUP(Formular!J55,'Französiche Sprache und Kultur'!$A$8:$E$22,4,FALSE()),0),45),IF(Formular!$E$7=STG!$A$13,LEFT(TEXT(VLOOKUP(Formular!J55,'Deutsch als Fremdsprache'!$A$8:$E$22,3,FALSE()),0)&amp;"/"&amp;TEXT(VLOOKUP(Formular!J55,'Deutsch als Fremdsprache'!$A$8:$E$22,4,FALSE()),0),45),IF(Formular!$E$7=STG!$A$14,LEFT(TEXT(VLOOKUP(Formular!J55,'Christliche Studien'!$A$8:$E$18,3,FALSE()),0)&amp;"/"&amp;TEXT(VLOOKUP(Formular!J55,'Christliche Studien'!$A$8:$E$18,4,FALSE()),0),45),IF(Formular!$E$7=STG!$A$15,LEFT(TEXT(VLOOKUP(Formular!J55,'Angl. Studies-English Ling.'!$A$9:$E$26,3,FALSE()),0)&amp;"/"&amp;TEXT(VLOOKUP(Formular!J55,'Angl. Studies-English Ling.'!$A$9:$E$26,4,FALSE()),0),45),IF(Formular!$E$7=STG!$A$16,LEFT(TEXT(VLOOKUP(Formular!J55,'Angl. Studies-PCS'!$A$8:$E$22,3,FALSE()),0)&amp;"/"&amp;TEXT(VLOOKUP(Formular!J55,'Angl. Studies-PCS'!$A$8:$E$22,4,FALSE()),0),45),IF(Formular!$E$7=STG!$A$17,LEFT(TEXT(VLOOKUP(Formular!J55,'Angl. Studies-AMS'!$A$8:$E$20,3,FALSE()),0)&amp;"/"&amp;TEXT(VLOOKUP(Formular!J55,'Angl. Studies-AMS'!$A$8:$E$20,4,FALSE()),0),45),IF(Formular!$E$7=STG!$A$20,LEFT(TEXT(VLOOKUP(Formular!J55,'Anglophone Popular Culture'!$A$8:$E$22,3,FALSE()),0)&amp;"/"&amp;TEXT(VLOOKUP(Formular!J55,'Anglophone Popular Culture'!$A$8:$E$22,4,FALSE()),0),45),IF(Formular!$E$7=STG!$A$18,LEFT(TEXT(VLOOKUP(Formular!J55,'Theorie des Sozialen-Philo'!$A$8:$E$25,3,FALSE()),0)&amp;"/"&amp;TEXT(VLOOKUP(Formular!J55,'Theorie des Sozialen-Philo'!$A$8:$E$25,4,FALSE()),0),45),IF(Formular!$E$7=STG!$A$19,LEFT(TEXT(VLOOKUP(Formular!J55,Kommunikationswissenschaft!$A$10:$E$42,3,FALSE()),0)&amp;"/"&amp;TEXT(VLOOKUP(Formular!J55,Kommunikationswissenschaft!$A$10:$E$42,4,FALSE()),0),45))))))))))))))))))),"")</f>
        <v/>
      </c>
      <c r="L55" s="13"/>
      <c r="M55" s="24" t="str">
        <f>IF(OR(J55="",L55="A",L55="B",L55="C",L55="D"),"",IF(J55&gt;0,IF(Formular!$E$7=STG!$A$3,VLOOKUP(Formular!J55,'Spanische Sprache und Kultur'!$A$8:$E$22,5,FALSE()),IF(Formular!$E$7=STG!$A$4,VLOOKUP(Formular!J55,Philosophie!$A$9:$E$43,5,FALSE()),IF(Formular!$E$7=STG!$A$5,VLOOKUP(Formular!J55,Niederlandistik!$A$9:$E$26,5,FALSE()),IF(Formular!$E$7=STG!$A$6,VLOOKUP(Formular!J55,'Literatur und Medienpraxis'!$A$8:$E$15,5,FALSE()),IF(Formular!$E$7=STG!$A$7,VLOOKUP(Formular!J55,'Geschichtspraxis interkulturell'!$A$8:$E$20,5,FALSE()),IF(Formular!$E$7=STG!$A$8,VLOOKUP(Formular!J55,Geschichte!$A$8:$E$15,5,FALSE()),IF(Formular!$E$7=STG!$A$9,VLOOKUP(Formular!J55,'Germanistik Mediävistik'!$A$8:$E$17,5,FALSE()),IF(Formular!$E$7=STG!$A$10,VLOOKUP(Formular!J55,'German Literaturwissenschaft'!$A$8:$E$17,5,FALSE()),IF(Formular!$E$7=STG!$A$11,VLOOKUP(Formular!J55,'German Linguistik'!$A$8:$E$17,5,FALSE()),IF(Formular!$E$7=STG!$A$12,VLOOKUP(Formular!J55,'Französiche Sprache und Kultur'!$A$8:$E$22,5,FALSE()),IF(Formular!$E$7=STG!$A$13,VLOOKUP(Formular!J55,'Deutsch als Fremdsprache'!$A$8:$E$22,5,FALSE()),IF(Formular!$E$7=STG!$A$14,VLOOKUP(Formular!J55,'Christliche Studien'!$A$8:$E$18,5,FALSE()),IF(Formular!$E$7=STG!$A$15,VLOOKUP(Formular!J55,'Angl. Studies-English Ling.'!$A$9:$E$26,5,FALSE()),IF(Formular!$E$7=STG!$A$16,VLOOKUP(Formular!J55,'Angl. Studies-PCS'!$A$8:$E$22,5,FALSE()),IF(Formular!$E$7=STG!$A$17,VLOOKUP(Formular!J55,'Angl. Studies-AMS'!$A$8:$E$20,5,FALSE()),IF(Formular!$E$7=STG!$A$20,VLOOKUP(Formular!J55,'Anglophone Popular Culture'!$A$8:$E$22,5,FALSE()),IF(Formular!$E$7=STG!$A$18,VLOOKUP(Formular!J55,'Theorie des Sozialen-Philo'!$A$8:$E$25,5,FALSE()),IF(Formular!$E$7=STG!$A$19,VLOOKUP(Formular!J55,Kommunikationswissenschaft!$A$10:$E$42,5,FALSE()))))))))))))))))))),""))</f>
        <v/>
      </c>
      <c r="N55" s="22"/>
      <c r="O55" s="23"/>
    </row>
    <row r="56" spans="2:15" x14ac:dyDescent="0.25">
      <c r="B56" s="88"/>
      <c r="C56" s="88"/>
      <c r="D56" s="13"/>
      <c r="E56" s="14"/>
      <c r="F56" s="15"/>
      <c r="G56" s="16"/>
      <c r="H56" s="17"/>
      <c r="I56" s="18" t="str">
        <f>IF(H56&gt;0,IF(Formular!$E$7=STG!$A$3,VLOOKUP(Formular!H56,'Spanische Sprache und Kultur'!$A$8:$E$22,4,FALSE()),IF(Formular!$E$7=STG!$A$4,VLOOKUP(Formular!H56,Philosophie!$A$9:$E$43,4,FALSE()),IF(Formular!$E$7=STG!$A$5,VLOOKUP(Formular!H56,Niederlandistik!$A$9:$E$26,4,FALSE()),IF(Formular!$E$7=STG!$A$6,VLOOKUP(Formular!H56,'Literatur und Medienpraxis'!$A$8:$E$15,4,FALSE()),IF(Formular!$E$7=STG!$A$7,VLOOKUP(Formular!H56,'Geschichtspraxis interkulturell'!$A$8:$E$20,4,FALSE()),IF(Formular!$E$7=STG!$A$8,VLOOKUP(Formular!H56,Geschichte!$A$8:$E$15,4,FALSE()),IF(Formular!$E$7=STG!$A$9,VLOOKUP(Formular!H56,'Germanistik Mediävistik'!$A$8:$E$17,4,FALSE()),IF(Formular!$E$7=STG!$A$10,VLOOKUP(Formular!H56,'German Literaturwissenschaft'!$A$8:$E$17,4,FALSE()),IF(Formular!$E$7=STG!$A$11,VLOOKUP(Formular!H56,'German Linguistik'!$A$8:$E$17,4,FALSE()),IF(Formular!$E$7=STG!$A$12,VLOOKUP(Formular!H56,'Französiche Sprache und Kultur'!$A$8:$E$22,4,FALSE()),IF(Formular!$E$7=STG!$A$13,VLOOKUP(Formular!H56,'Deutsch als Fremdsprache'!$A$8:$E$22,4,FALSE()),IF(Formular!$E$7=STG!$A$14,VLOOKUP(Formular!H56,'Christliche Studien'!$A$8:$E$18,4,FALSE()),IF(Formular!$E$7=STG!$A$15,VLOOKUP(Formular!H56,'Angl. Studies-English Ling.'!$A$9:$E$26,4,FALSE()),IF(Formular!$E$7=STG!$A$16,VLOOKUP(Formular!H56,'Angl. Studies-PCS'!$A$8:$E$22,4,FALSE()),IF(Formular!$E$7=STG!$A$17,VLOOKUP(Formular!H56,'Angl. Studies-AMS'!$A$8:$E$20,4,FALSE()),IF(Formular!$E$7=STG!$A$20,VLOOKUP(Formular!H56,'Anglophone Popular Culture'!$A$8:$E$22,4,FALSE()),IF(Formular!$E$7=STG!$A$18,VLOOKUP(Formular!H56,'Theorie des Sozialen-Philo'!$A$8:$E$25,4,FALSE()),IF(Formular!$E$7=STG!$A$19,VLOOKUP(Formular!H56,Kommunikationswissenschaft!$A$10:$E$42,4,FALSE()))))))))))))))))))),"")</f>
        <v/>
      </c>
      <c r="J56" s="19"/>
      <c r="K56" s="20" t="str">
        <f>IF(J56&gt;0,IF(Formular!$E$7=STG!$A$3,LEFT(TEXT(VLOOKUP(Formular!J56,'Spanische Sprache und Kultur'!$A$8:$E$22,3,FALSE()),0)&amp;"/"&amp;TEXT(VLOOKUP(Formular!J56,'Spanische Sprache und Kultur'!$A$8:$E$22,4,FALSE()),0),45),IF(Formular!$E$7=STG!$A$4,LEFT(TEXT(VLOOKUP(Formular!J56,Philosophie!$A$9:$E$43,3,FALSE()),0)&amp;"/"&amp;TEXT(VLOOKUP(Formular!J56,Philosophie!$A$9:$E$43,4,FALSE()),0),45),IF(Formular!$E$7=STG!$A$5,LEFT(TEXT(VLOOKUP(Formular!J56,Niederlandistik!$A$9:$E$26,3,FALSE()),0)&amp;"/"&amp;TEXT(VLOOKUP(Formular!J56,Niederlandistik!$A$9:$E$26,4,FALSE()),0),45),IF(Formular!$E$7=STG!$A$6,LEFT(TEXT(VLOOKUP(Formular!J56,'Literatur und Medienpraxis'!$A$8:$E$15,3,FALSE()),0)&amp;"/"&amp;TEXT(VLOOKUP(Formular!J56,'Literatur und Medienpraxis'!$A$8:$E$15,4,FALSE()),0),45),IF(Formular!$E$7=STG!$A$7,LEFT(TEXT(VLOOKUP(Formular!J56,'Geschichtspraxis interkulturell'!$A$8:$E$20,3,FALSE()),0)&amp;"/"&amp;TEXT(VLOOKUP(Formular!J56,'Geschichtspraxis interkulturell'!$A$8:$E$20,4,FALSE()),0),45),IF(Formular!$E$7=STG!$A$8,LEFT(TEXT(VLOOKUP(Formular!J56,Geschichte!$A$8:$E$15,3,FALSE()),0)&amp;"/"&amp;TEXT(VLOOKUP(Formular!J56,Geschichte!$A$8:$E$15,4,FALSE()),0),45),IF(Formular!$E$7=STG!$A$9,LEFT(TEXT(VLOOKUP(Formular!J56,'Germanistik Mediävistik'!$A$8:$E$17,3,FALSE()),0)&amp;"/"&amp;TEXT(VLOOKUP(Formular!J56,'Germanistik Mediävistik'!$A$8:$E$17,4,FALSE()),0),45),IF(Formular!$E$7=STG!$A$10,LEFT(TEXT(VLOOKUP(Formular!J56,'German Literaturwissenschaft'!$A$8:$E$17,3,FALSE()),0)&amp;"/"&amp;TEXT(VLOOKUP(Formular!J56,'German Literaturwissenschaft'!$A$8:$E$17,4,FALSE()),0),45),IF(Formular!$E$7=STG!$A$11,LEFT(TEXT(VLOOKUP(Formular!J56,'German Linguistik'!$A$8:$E$17,3,FALSE()),0)&amp;"/"&amp;TEXT(VLOOKUP(Formular!J56,'German Linguistik'!$A$8:$E$17,4,FALSE()),0),45),IF(Formular!$E$7=STG!$A$12,LEFT(TEXT(VLOOKUP(Formular!J56,'Französiche Sprache und Kultur'!$A$8:$E$22,3,FALSE()),0)&amp;"/"&amp;TEXT(VLOOKUP(Formular!J56,'Französiche Sprache und Kultur'!$A$8:$E$22,4,FALSE()),0),45),IF(Formular!$E$7=STG!$A$13,LEFT(TEXT(VLOOKUP(Formular!J56,'Deutsch als Fremdsprache'!$A$8:$E$22,3,FALSE()),0)&amp;"/"&amp;TEXT(VLOOKUP(Formular!J56,'Deutsch als Fremdsprache'!$A$8:$E$22,4,FALSE()),0),45),IF(Formular!$E$7=STG!$A$14,LEFT(TEXT(VLOOKUP(Formular!J56,'Christliche Studien'!$A$8:$E$18,3,FALSE()),0)&amp;"/"&amp;TEXT(VLOOKUP(Formular!J56,'Christliche Studien'!$A$8:$E$18,4,FALSE()),0),45),IF(Formular!$E$7=STG!$A$15,LEFT(TEXT(VLOOKUP(Formular!J56,'Angl. Studies-English Ling.'!$A$9:$E$26,3,FALSE()),0)&amp;"/"&amp;TEXT(VLOOKUP(Formular!J56,'Angl. Studies-English Ling.'!$A$9:$E$26,4,FALSE()),0),45),IF(Formular!$E$7=STG!$A$16,LEFT(TEXT(VLOOKUP(Formular!J56,'Angl. Studies-PCS'!$A$8:$E$22,3,FALSE()),0)&amp;"/"&amp;TEXT(VLOOKUP(Formular!J56,'Angl. Studies-PCS'!$A$8:$E$22,4,FALSE()),0),45),IF(Formular!$E$7=STG!$A$17,LEFT(TEXT(VLOOKUP(Formular!J56,'Angl. Studies-AMS'!$A$8:$E$20,3,FALSE()),0)&amp;"/"&amp;TEXT(VLOOKUP(Formular!J56,'Angl. Studies-AMS'!$A$8:$E$20,4,FALSE()),0),45),IF(Formular!$E$7=STG!$A$20,LEFT(TEXT(VLOOKUP(Formular!J56,'Anglophone Popular Culture'!$A$8:$E$22,3,FALSE()),0)&amp;"/"&amp;TEXT(VLOOKUP(Formular!J56,'Anglophone Popular Culture'!$A$8:$E$22,4,FALSE()),0),45),IF(Formular!$E$7=STG!$A$18,LEFT(TEXT(VLOOKUP(Formular!J56,'Theorie des Sozialen-Philo'!$A$8:$E$25,3,FALSE()),0)&amp;"/"&amp;TEXT(VLOOKUP(Formular!J56,'Theorie des Sozialen-Philo'!$A$8:$E$25,4,FALSE()),0),45),IF(Formular!$E$7=STG!$A$19,LEFT(TEXT(VLOOKUP(Formular!J56,Kommunikationswissenschaft!$A$10:$E$42,3,FALSE()),0)&amp;"/"&amp;TEXT(VLOOKUP(Formular!J56,Kommunikationswissenschaft!$A$10:$E$42,4,FALSE()),0),45))))))))))))))))))),"")</f>
        <v/>
      </c>
      <c r="L56" s="13"/>
      <c r="M56" s="24" t="str">
        <f>IF(OR(J56="",L56="A",L56="B",L56="C",L56="D"),"",IF(J56&gt;0,IF(Formular!$E$7=STG!$A$3,VLOOKUP(Formular!J56,'Spanische Sprache und Kultur'!$A$8:$E$22,5,FALSE()),IF(Formular!$E$7=STG!$A$4,VLOOKUP(Formular!J56,Philosophie!$A$9:$E$43,5,FALSE()),IF(Formular!$E$7=STG!$A$5,VLOOKUP(Formular!J56,Niederlandistik!$A$9:$E$26,5,FALSE()),IF(Formular!$E$7=STG!$A$6,VLOOKUP(Formular!J56,'Literatur und Medienpraxis'!$A$8:$E$15,5,FALSE()),IF(Formular!$E$7=STG!$A$7,VLOOKUP(Formular!J56,'Geschichtspraxis interkulturell'!$A$8:$E$20,5,FALSE()),IF(Formular!$E$7=STG!$A$8,VLOOKUP(Formular!J56,Geschichte!$A$8:$E$15,5,FALSE()),IF(Formular!$E$7=STG!$A$9,VLOOKUP(Formular!J56,'Germanistik Mediävistik'!$A$8:$E$17,5,FALSE()),IF(Formular!$E$7=STG!$A$10,VLOOKUP(Formular!J56,'German Literaturwissenschaft'!$A$8:$E$17,5,FALSE()),IF(Formular!$E$7=STG!$A$11,VLOOKUP(Formular!J56,'German Linguistik'!$A$8:$E$17,5,FALSE()),IF(Formular!$E$7=STG!$A$12,VLOOKUP(Formular!J56,'Französiche Sprache und Kultur'!$A$8:$E$22,5,FALSE()),IF(Formular!$E$7=STG!$A$13,VLOOKUP(Formular!J56,'Deutsch als Fremdsprache'!$A$8:$E$22,5,FALSE()),IF(Formular!$E$7=STG!$A$14,VLOOKUP(Formular!J56,'Christliche Studien'!$A$8:$E$18,5,FALSE()),IF(Formular!$E$7=STG!$A$15,VLOOKUP(Formular!J56,'Angl. Studies-English Ling.'!$A$9:$E$26,5,FALSE()),IF(Formular!$E$7=STG!$A$16,VLOOKUP(Formular!J56,'Angl. Studies-PCS'!$A$8:$E$22,5,FALSE()),IF(Formular!$E$7=STG!$A$17,VLOOKUP(Formular!J56,'Angl. Studies-AMS'!$A$8:$E$20,5,FALSE()),IF(Formular!$E$7=STG!$A$20,VLOOKUP(Formular!J56,'Anglophone Popular Culture'!$A$8:$E$22,5,FALSE()),IF(Formular!$E$7=STG!$A$18,VLOOKUP(Formular!J56,'Theorie des Sozialen-Philo'!$A$8:$E$25,5,FALSE()),IF(Formular!$E$7=STG!$A$19,VLOOKUP(Formular!J56,Kommunikationswissenschaft!$A$10:$E$42,5,FALSE()))))))))))))))))))),""))</f>
        <v/>
      </c>
      <c r="N56" s="22"/>
      <c r="O56" s="23"/>
    </row>
    <row r="57" spans="2:15" x14ac:dyDescent="0.25">
      <c r="B57" s="88"/>
      <c r="C57" s="88"/>
      <c r="D57" s="13"/>
      <c r="E57" s="14"/>
      <c r="F57" s="15"/>
      <c r="G57" s="16"/>
      <c r="H57" s="17"/>
      <c r="I57" s="18" t="str">
        <f>IF(H57&gt;0,IF(Formular!$E$7=STG!$A$3,VLOOKUP(Formular!H57,'Spanische Sprache und Kultur'!$A$8:$E$22,4,FALSE()),IF(Formular!$E$7=STG!$A$4,VLOOKUP(Formular!H57,Philosophie!$A$9:$E$43,4,FALSE()),IF(Formular!$E$7=STG!$A$5,VLOOKUP(Formular!H57,Niederlandistik!$A$9:$E$26,4,FALSE()),IF(Formular!$E$7=STG!$A$6,VLOOKUP(Formular!H57,'Literatur und Medienpraxis'!$A$8:$E$15,4,FALSE()),IF(Formular!$E$7=STG!$A$7,VLOOKUP(Formular!H57,'Geschichtspraxis interkulturell'!$A$8:$E$20,4,FALSE()),IF(Formular!$E$7=STG!$A$8,VLOOKUP(Formular!H57,Geschichte!$A$8:$E$15,4,FALSE()),IF(Formular!$E$7=STG!$A$9,VLOOKUP(Formular!H57,'Germanistik Mediävistik'!$A$8:$E$17,4,FALSE()),IF(Formular!$E$7=STG!$A$10,VLOOKUP(Formular!H57,'German Literaturwissenschaft'!$A$8:$E$17,4,FALSE()),IF(Formular!$E$7=STG!$A$11,VLOOKUP(Formular!H57,'German Linguistik'!$A$8:$E$17,4,FALSE()),IF(Formular!$E$7=STG!$A$12,VLOOKUP(Formular!H57,'Französiche Sprache und Kultur'!$A$8:$E$22,4,FALSE()),IF(Formular!$E$7=STG!$A$13,VLOOKUP(Formular!H57,'Deutsch als Fremdsprache'!$A$8:$E$22,4,FALSE()),IF(Formular!$E$7=STG!$A$14,VLOOKUP(Formular!H57,'Christliche Studien'!$A$8:$E$18,4,FALSE()),IF(Formular!$E$7=STG!$A$15,VLOOKUP(Formular!H57,'Angl. Studies-English Ling.'!$A$9:$E$26,4,FALSE()),IF(Formular!$E$7=STG!$A$16,VLOOKUP(Formular!H57,'Angl. Studies-PCS'!$A$8:$E$22,4,FALSE()),IF(Formular!$E$7=STG!$A$17,VLOOKUP(Formular!H57,'Angl. Studies-AMS'!$A$8:$E$20,4,FALSE()),IF(Formular!$E$7=STG!$A$20,VLOOKUP(Formular!H57,'Anglophone Popular Culture'!$A$8:$E$22,4,FALSE()),IF(Formular!$E$7=STG!$A$18,VLOOKUP(Formular!H57,'Theorie des Sozialen-Philo'!$A$8:$E$25,4,FALSE()),IF(Formular!$E$7=STG!$A$19,VLOOKUP(Formular!H57,Kommunikationswissenschaft!$A$10:$E$42,4,FALSE()))))))))))))))))))),"")</f>
        <v/>
      </c>
      <c r="J57" s="25"/>
      <c r="K57" s="20" t="str">
        <f>IF(J57&gt;0,IF(Formular!$E$7=STG!$A$3,LEFT(TEXT(VLOOKUP(Formular!J57,'Spanische Sprache und Kultur'!$A$8:$E$22,3,FALSE()),0)&amp;"/"&amp;TEXT(VLOOKUP(Formular!J57,'Spanische Sprache und Kultur'!$A$8:$E$22,4,FALSE()),0),45),IF(Formular!$E$7=STG!$A$4,LEFT(TEXT(VLOOKUP(Formular!J57,Philosophie!$A$9:$E$43,3,FALSE()),0)&amp;"/"&amp;TEXT(VLOOKUP(Formular!J57,Philosophie!$A$9:$E$43,4,FALSE()),0),45),IF(Formular!$E$7=STG!$A$5,LEFT(TEXT(VLOOKUP(Formular!J57,Niederlandistik!$A$9:$E$26,3,FALSE()),0)&amp;"/"&amp;TEXT(VLOOKUP(Formular!J57,Niederlandistik!$A$9:$E$26,4,FALSE()),0),45),IF(Formular!$E$7=STG!$A$6,LEFT(TEXT(VLOOKUP(Formular!J57,'Literatur und Medienpraxis'!$A$8:$E$15,3,FALSE()),0)&amp;"/"&amp;TEXT(VLOOKUP(Formular!J57,'Literatur und Medienpraxis'!$A$8:$E$15,4,FALSE()),0),45),IF(Formular!$E$7=STG!$A$7,LEFT(TEXT(VLOOKUP(Formular!J57,'Geschichtspraxis interkulturell'!$A$8:$E$20,3,FALSE()),0)&amp;"/"&amp;TEXT(VLOOKUP(Formular!J57,'Geschichtspraxis interkulturell'!$A$8:$E$20,4,FALSE()),0),45),IF(Formular!$E$7=STG!$A$8,LEFT(TEXT(VLOOKUP(Formular!J57,Geschichte!$A$8:$E$15,3,FALSE()),0)&amp;"/"&amp;TEXT(VLOOKUP(Formular!J57,Geschichte!$A$8:$E$15,4,FALSE()),0),45),IF(Formular!$E$7=STG!$A$9,LEFT(TEXT(VLOOKUP(Formular!J57,'Germanistik Mediävistik'!$A$8:$E$17,3,FALSE()),0)&amp;"/"&amp;TEXT(VLOOKUP(Formular!J57,'Germanistik Mediävistik'!$A$8:$E$17,4,FALSE()),0),45),IF(Formular!$E$7=STG!$A$10,LEFT(TEXT(VLOOKUP(Formular!J57,'German Literaturwissenschaft'!$A$8:$E$17,3,FALSE()),0)&amp;"/"&amp;TEXT(VLOOKUP(Formular!J57,'German Literaturwissenschaft'!$A$8:$E$17,4,FALSE()),0),45),IF(Formular!$E$7=STG!$A$11,LEFT(TEXT(VLOOKUP(Formular!J57,'German Linguistik'!$A$8:$E$17,3,FALSE()),0)&amp;"/"&amp;TEXT(VLOOKUP(Formular!J57,'German Linguistik'!$A$8:$E$17,4,FALSE()),0),45),IF(Formular!$E$7=STG!$A$12,LEFT(TEXT(VLOOKUP(Formular!J57,'Französiche Sprache und Kultur'!$A$8:$E$22,3,FALSE()),0)&amp;"/"&amp;TEXT(VLOOKUP(Formular!J57,'Französiche Sprache und Kultur'!$A$8:$E$22,4,FALSE()),0),45),IF(Formular!$E$7=STG!$A$13,LEFT(TEXT(VLOOKUP(Formular!J57,'Deutsch als Fremdsprache'!$A$8:$E$22,3,FALSE()),0)&amp;"/"&amp;TEXT(VLOOKUP(Formular!J57,'Deutsch als Fremdsprache'!$A$8:$E$22,4,FALSE()),0),45),IF(Formular!$E$7=STG!$A$14,LEFT(TEXT(VLOOKUP(Formular!J57,'Christliche Studien'!$A$8:$E$18,3,FALSE()),0)&amp;"/"&amp;TEXT(VLOOKUP(Formular!J57,'Christliche Studien'!$A$8:$E$18,4,FALSE()),0),45),IF(Formular!$E$7=STG!$A$15,LEFT(TEXT(VLOOKUP(Formular!J57,'Angl. Studies-English Ling.'!$A$9:$E$26,3,FALSE()),0)&amp;"/"&amp;TEXT(VLOOKUP(Formular!J57,'Angl. Studies-English Ling.'!$A$9:$E$26,4,FALSE()),0),45),IF(Formular!$E$7=STG!$A$16,LEFT(TEXT(VLOOKUP(Formular!J57,'Angl. Studies-PCS'!$A$8:$E$22,3,FALSE()),0)&amp;"/"&amp;TEXT(VLOOKUP(Formular!J57,'Angl. Studies-PCS'!$A$8:$E$22,4,FALSE()),0),45),IF(Formular!$E$7=STG!$A$17,LEFT(TEXT(VLOOKUP(Formular!J57,'Angl. Studies-AMS'!$A$8:$E$20,3,FALSE()),0)&amp;"/"&amp;TEXT(VLOOKUP(Formular!J57,'Angl. Studies-AMS'!$A$8:$E$20,4,FALSE()),0),45),IF(Formular!$E$7=STG!$A$20,LEFT(TEXT(VLOOKUP(Formular!J57,'Anglophone Popular Culture'!$A$8:$E$22,3,FALSE()),0)&amp;"/"&amp;TEXT(VLOOKUP(Formular!J57,'Anglophone Popular Culture'!$A$8:$E$22,4,FALSE()),0),45),IF(Formular!$E$7=STG!$A$18,LEFT(TEXT(VLOOKUP(Formular!J57,'Theorie des Sozialen-Philo'!$A$8:$E$25,3,FALSE()),0)&amp;"/"&amp;TEXT(VLOOKUP(Formular!J57,'Theorie des Sozialen-Philo'!$A$8:$E$25,4,FALSE()),0),45),IF(Formular!$E$7=STG!$A$19,LEFT(TEXT(VLOOKUP(Formular!J57,Kommunikationswissenschaft!$A$10:$E$42,3,FALSE()),0)&amp;"/"&amp;TEXT(VLOOKUP(Formular!J57,Kommunikationswissenschaft!$A$10:$E$42,4,FALSE()),0),45))))))))))))))))))),"")</f>
        <v/>
      </c>
      <c r="L57" s="13"/>
      <c r="M57" s="24" t="str">
        <f>IF(OR(J57="",L57="A",L57="B",L57="C",L57="D"),"",IF(J57&gt;0,IF(Formular!$E$7=STG!$A$3,VLOOKUP(Formular!J57,'Spanische Sprache und Kultur'!$A$8:$E$22,5,FALSE()),IF(Formular!$E$7=STG!$A$4,VLOOKUP(Formular!J57,Philosophie!$A$9:$E$43,5,FALSE()),IF(Formular!$E$7=STG!$A$5,VLOOKUP(Formular!J57,Niederlandistik!$A$9:$E$26,5,FALSE()),IF(Formular!$E$7=STG!$A$6,VLOOKUP(Formular!J57,'Literatur und Medienpraxis'!$A$8:$E$15,5,FALSE()),IF(Formular!$E$7=STG!$A$7,VLOOKUP(Formular!J57,'Geschichtspraxis interkulturell'!$A$8:$E$20,5,FALSE()),IF(Formular!$E$7=STG!$A$8,VLOOKUP(Formular!J57,Geschichte!$A$8:$E$15,5,FALSE()),IF(Formular!$E$7=STG!$A$9,VLOOKUP(Formular!J57,'Germanistik Mediävistik'!$A$8:$E$17,5,FALSE()),IF(Formular!$E$7=STG!$A$10,VLOOKUP(Formular!J57,'German Literaturwissenschaft'!$A$8:$E$17,5,FALSE()),IF(Formular!$E$7=STG!$A$11,VLOOKUP(Formular!J57,'German Linguistik'!$A$8:$E$17,5,FALSE()),IF(Formular!$E$7=STG!$A$12,VLOOKUP(Formular!J57,'Französiche Sprache und Kultur'!$A$8:$E$22,5,FALSE()),IF(Formular!$E$7=STG!$A$13,VLOOKUP(Formular!J57,'Deutsch als Fremdsprache'!$A$8:$E$22,5,FALSE()),IF(Formular!$E$7=STG!$A$14,VLOOKUP(Formular!J57,'Christliche Studien'!$A$8:$E$18,5,FALSE()),IF(Formular!$E$7=STG!$A$15,VLOOKUP(Formular!J57,'Angl. Studies-English Ling.'!$A$9:$E$26,5,FALSE()),IF(Formular!$E$7=STG!$A$16,VLOOKUP(Formular!J57,'Angl. Studies-PCS'!$A$8:$E$22,5,FALSE()),IF(Formular!$E$7=STG!$A$17,VLOOKUP(Formular!J57,'Angl. Studies-AMS'!$A$8:$E$20,5,FALSE()),IF(Formular!$E$7=STG!$A$20,VLOOKUP(Formular!J57,'Anglophone Popular Culture'!$A$8:$E$22,5,FALSE()),IF(Formular!$E$7=STG!$A$18,VLOOKUP(Formular!J57,'Theorie des Sozialen-Philo'!$A$8:$E$25,5,FALSE()),IF(Formular!$E$7=STG!$A$19,VLOOKUP(Formular!J57,Kommunikationswissenschaft!$A$10:$E$42,5,FALSE()))))))))))))))))))),""))</f>
        <v/>
      </c>
      <c r="N57" s="26"/>
      <c r="O57" s="27"/>
    </row>
    <row r="58" spans="2:15" ht="33.75" customHeight="1" x14ac:dyDescent="0.25">
      <c r="B58" s="89" t="s">
        <v>26</v>
      </c>
      <c r="C58" s="89"/>
      <c r="D58" s="89"/>
      <c r="E58" s="89"/>
      <c r="F58" s="89"/>
      <c r="G58" s="89"/>
      <c r="H58" s="89"/>
      <c r="I58" s="89"/>
      <c r="J58" s="90" t="s">
        <v>27</v>
      </c>
      <c r="K58" s="90"/>
      <c r="L58" s="90"/>
      <c r="M58" s="28">
        <f>SUMIF($L$11:$L$57,"Ja",$M$11:$M$57)</f>
        <v>0</v>
      </c>
      <c r="N58" s="91" t="s">
        <v>28</v>
      </c>
      <c r="O58" s="91"/>
    </row>
    <row r="59" spans="2:15" ht="30" customHeight="1" x14ac:dyDescent="0.25">
      <c r="B59" s="89"/>
      <c r="C59" s="89"/>
      <c r="D59" s="89"/>
      <c r="E59" s="89"/>
      <c r="F59" s="89"/>
      <c r="G59" s="89"/>
      <c r="H59" s="89"/>
      <c r="I59" s="89"/>
      <c r="J59" s="92" t="s">
        <v>29</v>
      </c>
      <c r="K59" s="92"/>
      <c r="L59" s="93" t="str">
        <f>IF(M58*7/210&lt;0.5,"Bewerbung/Einschreibung in das 1. Fachsemester möglich.",IF(M58*7/210&lt;1.5,"Bewerbung/Einschreibung in das 2. Fachsemester möglich.",IF(M58*7/210&lt;2.5,"Bewerbung/Einschreibung in das 3. Fachsemester möglich.",IF(M58*7/210&lt;3.5,"Bewerbung/Einschreibung in das 4. Fachsemester möglich.",IF(M58*7/210&lt;4.5,"Bewerbung/Einschreibung in das 5. Fachsemester möglich.",IF(M58*7/210&lt;5.5,"Bewerbung/Einschreibung in das 6. Fachsemester möglich.",IF(M58*7/210&lt;6.5,"Bewerbung/Einschreibung in das 7. Fachsemester möglich.")))))))</f>
        <v>Bewerbung/Einschreibung in das 1. Fachsemester möglich.</v>
      </c>
      <c r="M59" s="93"/>
      <c r="N59" s="93"/>
      <c r="O59" s="93"/>
    </row>
    <row r="60" spans="2:15" ht="24.75" customHeight="1" x14ac:dyDescent="0.25">
      <c r="B60" s="94" t="s">
        <v>30</v>
      </c>
      <c r="C60" s="94"/>
      <c r="D60" s="94"/>
      <c r="E60" s="94"/>
      <c r="F60" s="94"/>
      <c r="G60" s="94"/>
      <c r="H60" s="94"/>
      <c r="I60" s="94"/>
      <c r="J60" s="95" t="str">
        <f>IF(E7=STG!A1,"",+TEXT(M58,"0")&amp;" x "&amp;TEXT(O7,"0")&amp;" : "&amp;TEXT(VLOOKUP($E$7,STG!$A$3:$B$20,2,FALSE()),"00")&amp;" = "&amp;TEXT(M58*O7/(VLOOKUP($E$7,STG!$A$3:$B$20,2,FALSE())),"0,00")&amp;" Semester")</f>
        <v/>
      </c>
      <c r="K60" s="95"/>
      <c r="L60" s="93"/>
      <c r="M60" s="93"/>
      <c r="N60" s="93"/>
      <c r="O60" s="93"/>
    </row>
    <row r="61" spans="2:15" ht="12" customHeight="1" x14ac:dyDescent="0.25">
      <c r="B61" s="29"/>
      <c r="E61" s="29"/>
      <c r="F61" s="29"/>
      <c r="G61" s="29"/>
      <c r="H61" s="29"/>
      <c r="I61" s="29"/>
      <c r="J61" s="30"/>
      <c r="K61" s="30"/>
      <c r="L61" s="31"/>
      <c r="M61" s="31"/>
      <c r="N61" s="31"/>
      <c r="O61" s="31"/>
    </row>
    <row r="62" spans="2:15" ht="15" customHeight="1" x14ac:dyDescent="0.25">
      <c r="B62" s="32" t="s">
        <v>31</v>
      </c>
      <c r="C62" s="32"/>
      <c r="D62" s="32"/>
      <c r="E62" s="32"/>
      <c r="F62" s="87" t="s">
        <v>32</v>
      </c>
      <c r="G62" s="87"/>
      <c r="H62" s="87"/>
      <c r="I62" s="87"/>
      <c r="J62" s="87" t="s">
        <v>33</v>
      </c>
      <c r="K62" s="87"/>
      <c r="L62" s="87"/>
      <c r="M62" s="87"/>
      <c r="N62" s="87"/>
      <c r="O62" s="32"/>
    </row>
    <row r="63" spans="2:15" ht="15" customHeight="1" x14ac:dyDescent="0.25">
      <c r="B63" s="32"/>
      <c r="C63" s="32"/>
      <c r="D63" s="32"/>
      <c r="E63" s="32"/>
      <c r="F63" s="87" t="s">
        <v>34</v>
      </c>
      <c r="G63" s="87"/>
      <c r="H63" s="87"/>
      <c r="I63" s="87"/>
      <c r="J63" s="87" t="s">
        <v>35</v>
      </c>
      <c r="K63" s="87"/>
      <c r="L63" s="87"/>
      <c r="M63" s="87"/>
      <c r="N63" s="87"/>
      <c r="O63" s="32"/>
    </row>
    <row r="64" spans="2:15" ht="7.5" customHeight="1" x14ac:dyDescent="0.25">
      <c r="O64" s="32"/>
    </row>
    <row r="65" spans="2:15" ht="15" customHeight="1" x14ac:dyDescent="0.25">
      <c r="B65" s="87" t="s">
        <v>36</v>
      </c>
      <c r="C65" s="87"/>
      <c r="D65" s="87"/>
      <c r="F65" s="33"/>
      <c r="G65" s="33"/>
      <c r="H65" s="33"/>
      <c r="I65" s="33"/>
      <c r="J65" s="33"/>
      <c r="K65" s="33"/>
      <c r="L65" s="33"/>
      <c r="M65" s="33"/>
      <c r="N65" s="33"/>
      <c r="O65" s="32"/>
    </row>
    <row r="66" spans="2:15" ht="15" customHeight="1" x14ac:dyDescent="0.25">
      <c r="B66" s="34" t="s">
        <v>37</v>
      </c>
      <c r="C66" s="84" t="s">
        <v>38</v>
      </c>
      <c r="D66" s="84"/>
      <c r="E66" s="84" t="s">
        <v>39</v>
      </c>
      <c r="F66" s="84"/>
      <c r="G66" s="35" t="s">
        <v>40</v>
      </c>
      <c r="O66" s="32"/>
    </row>
    <row r="67" spans="2:15" ht="15" customHeight="1" x14ac:dyDescent="0.25">
      <c r="O67" s="35"/>
    </row>
    <row r="68" spans="2:15" ht="15" customHeight="1" x14ac:dyDescent="0.25">
      <c r="B68" s="32" t="s">
        <v>41</v>
      </c>
      <c r="C68" s="32"/>
      <c r="D68" s="32"/>
      <c r="E68" s="33"/>
      <c r="F68" s="33"/>
      <c r="G68" s="33"/>
      <c r="H68" s="33"/>
      <c r="I68" s="33"/>
      <c r="J68" s="33"/>
      <c r="K68" s="33"/>
      <c r="O68" s="33"/>
    </row>
    <row r="69" spans="2:15" ht="15" customHeight="1" x14ac:dyDescent="0.25">
      <c r="B69" s="36" t="s">
        <v>42</v>
      </c>
      <c r="C69" s="36"/>
      <c r="D69" s="36"/>
      <c r="E69" s="36"/>
      <c r="F69" s="36"/>
      <c r="G69" s="36"/>
      <c r="H69" s="36"/>
      <c r="I69" s="36" t="s">
        <v>43</v>
      </c>
      <c r="J69" s="36"/>
      <c r="K69" s="36"/>
      <c r="L69" s="37"/>
      <c r="M69" s="37"/>
      <c r="N69" s="37"/>
    </row>
    <row r="70" spans="2:15" ht="15" customHeight="1" x14ac:dyDescent="0.25">
      <c r="B70" s="85" t="s">
        <v>44</v>
      </c>
      <c r="C70" s="85"/>
      <c r="D70" s="85"/>
      <c r="E70" s="85"/>
      <c r="F70" s="85"/>
      <c r="G70" s="85"/>
      <c r="H70" s="85"/>
      <c r="I70" s="85" t="s">
        <v>45</v>
      </c>
      <c r="J70" s="85"/>
      <c r="K70" s="85"/>
    </row>
    <row r="71" spans="2:15" ht="15" customHeight="1" x14ac:dyDescent="0.25">
      <c r="C71" s="38"/>
      <c r="D71" s="38"/>
      <c r="E71" s="38"/>
      <c r="F71" s="39"/>
      <c r="O71" s="37"/>
    </row>
    <row r="72" spans="2:15" x14ac:dyDescent="0.25">
      <c r="B72" s="40" t="s">
        <v>46</v>
      </c>
      <c r="C72" s="40"/>
      <c r="D72" s="40"/>
      <c r="E72" s="37"/>
      <c r="F72" s="37"/>
    </row>
    <row r="74" spans="2:15" ht="27" x14ac:dyDescent="0.25">
      <c r="B74" s="41" t="s">
        <v>47</v>
      </c>
      <c r="C74" s="41" t="s">
        <v>48</v>
      </c>
      <c r="D74" s="86" t="s">
        <v>49</v>
      </c>
      <c r="E74" s="86"/>
      <c r="F74" s="86"/>
      <c r="G74" s="86"/>
      <c r="H74" s="86"/>
      <c r="I74" s="86"/>
      <c r="J74" s="86"/>
      <c r="K74" s="86"/>
      <c r="L74" s="86"/>
      <c r="M74" s="86"/>
      <c r="N74" s="86"/>
      <c r="O74" s="86"/>
    </row>
    <row r="75" spans="2:15" x14ac:dyDescent="0.25">
      <c r="B75" s="42"/>
      <c r="C75" s="42"/>
      <c r="D75" s="81"/>
      <c r="E75" s="81"/>
      <c r="F75" s="81"/>
      <c r="G75" s="81"/>
      <c r="H75" s="81"/>
      <c r="I75" s="81"/>
      <c r="J75" s="81"/>
      <c r="K75" s="81"/>
      <c r="L75" s="81"/>
      <c r="M75" s="81"/>
      <c r="N75" s="81"/>
      <c r="O75" s="81"/>
    </row>
    <row r="76" spans="2:15" x14ac:dyDescent="0.25">
      <c r="B76" s="42"/>
      <c r="C76" s="42"/>
      <c r="D76" s="81"/>
      <c r="E76" s="81"/>
      <c r="F76" s="81"/>
      <c r="G76" s="81"/>
      <c r="H76" s="81"/>
      <c r="I76" s="81"/>
      <c r="J76" s="81"/>
      <c r="K76" s="81"/>
      <c r="L76" s="81"/>
      <c r="M76" s="81"/>
      <c r="N76" s="81"/>
      <c r="O76" s="81"/>
    </row>
    <row r="77" spans="2:15" x14ac:dyDescent="0.25">
      <c r="B77" s="42"/>
      <c r="C77" s="42"/>
      <c r="D77" s="81"/>
      <c r="E77" s="81"/>
      <c r="F77" s="81"/>
      <c r="G77" s="81"/>
      <c r="H77" s="81"/>
      <c r="I77" s="81"/>
      <c r="J77" s="81"/>
      <c r="K77" s="81"/>
      <c r="L77" s="81"/>
      <c r="M77" s="81"/>
      <c r="N77" s="81"/>
      <c r="O77" s="81"/>
    </row>
    <row r="78" spans="2:15" x14ac:dyDescent="0.25">
      <c r="B78" s="42"/>
      <c r="C78" s="42"/>
      <c r="D78" s="81"/>
      <c r="E78" s="81"/>
      <c r="F78" s="81"/>
      <c r="G78" s="81"/>
      <c r="H78" s="81"/>
      <c r="I78" s="81"/>
      <c r="J78" s="81"/>
      <c r="K78" s="81"/>
      <c r="L78" s="81"/>
      <c r="M78" s="81"/>
      <c r="N78" s="81"/>
      <c r="O78" s="81"/>
    </row>
    <row r="79" spans="2:15" x14ac:dyDescent="0.25">
      <c r="B79" s="42"/>
      <c r="C79" s="42"/>
      <c r="D79" s="81"/>
      <c r="E79" s="81"/>
      <c r="F79" s="81"/>
      <c r="G79" s="81"/>
      <c r="H79" s="81"/>
      <c r="I79" s="81"/>
      <c r="J79" s="81"/>
      <c r="K79" s="81"/>
      <c r="L79" s="81"/>
      <c r="M79" s="81"/>
      <c r="N79" s="81"/>
      <c r="O79" s="81"/>
    </row>
    <row r="80" spans="2:15" x14ac:dyDescent="0.25">
      <c r="B80" s="42"/>
      <c r="C80" s="42"/>
      <c r="D80" s="81"/>
      <c r="E80" s="81"/>
      <c r="F80" s="81"/>
      <c r="G80" s="81"/>
      <c r="H80" s="81"/>
      <c r="I80" s="81"/>
      <c r="J80" s="81"/>
      <c r="K80" s="81"/>
      <c r="L80" s="81"/>
      <c r="M80" s="81"/>
      <c r="N80" s="81"/>
      <c r="O80" s="81"/>
    </row>
    <row r="81" spans="2:15" x14ac:dyDescent="0.25">
      <c r="B81" s="42"/>
      <c r="C81" s="42"/>
      <c r="D81" s="81"/>
      <c r="E81" s="81"/>
      <c r="F81" s="81"/>
      <c r="G81" s="81"/>
      <c r="H81" s="81"/>
      <c r="I81" s="81"/>
      <c r="J81" s="81"/>
      <c r="K81" s="81"/>
      <c r="L81" s="81"/>
      <c r="M81" s="81"/>
      <c r="N81" s="81"/>
      <c r="O81" s="81"/>
    </row>
    <row r="82" spans="2:15" x14ac:dyDescent="0.25">
      <c r="B82" s="42"/>
      <c r="C82" s="42"/>
      <c r="D82" s="81"/>
      <c r="E82" s="81"/>
      <c r="F82" s="81"/>
      <c r="G82" s="81"/>
      <c r="H82" s="81"/>
      <c r="I82" s="81"/>
      <c r="J82" s="81"/>
      <c r="K82" s="81"/>
      <c r="L82" s="81"/>
      <c r="M82" s="81"/>
      <c r="N82" s="81"/>
      <c r="O82" s="81"/>
    </row>
    <row r="83" spans="2:15" x14ac:dyDescent="0.25">
      <c r="B83" s="42"/>
      <c r="C83" s="42"/>
      <c r="D83" s="81"/>
      <c r="E83" s="81"/>
      <c r="F83" s="81"/>
      <c r="G83" s="81"/>
      <c r="H83" s="81"/>
      <c r="I83" s="81"/>
      <c r="J83" s="81"/>
      <c r="K83" s="81"/>
      <c r="L83" s="81"/>
      <c r="M83" s="81"/>
      <c r="N83" s="81"/>
      <c r="O83" s="81"/>
    </row>
    <row r="84" spans="2:15" x14ac:dyDescent="0.25">
      <c r="B84" s="42"/>
      <c r="C84" s="42"/>
      <c r="D84" s="81"/>
      <c r="E84" s="81"/>
      <c r="F84" s="81"/>
      <c r="G84" s="81"/>
      <c r="H84" s="81"/>
      <c r="I84" s="81"/>
      <c r="J84" s="81"/>
      <c r="K84" s="81"/>
      <c r="L84" s="81"/>
      <c r="M84" s="81"/>
      <c r="N84" s="81"/>
      <c r="O84" s="81"/>
    </row>
    <row r="85" spans="2:15" x14ac:dyDescent="0.25">
      <c r="B85" s="42"/>
      <c r="C85" s="42"/>
      <c r="D85" s="81"/>
      <c r="E85" s="81"/>
      <c r="F85" s="81"/>
      <c r="G85" s="81"/>
      <c r="H85" s="81"/>
      <c r="I85" s="81"/>
      <c r="J85" s="81"/>
      <c r="K85" s="81"/>
      <c r="L85" s="81"/>
      <c r="M85" s="81"/>
      <c r="N85" s="81"/>
      <c r="O85" s="81"/>
    </row>
    <row r="86" spans="2:15" x14ac:dyDescent="0.25">
      <c r="B86" s="42"/>
      <c r="C86" s="42"/>
      <c r="D86" s="81"/>
      <c r="E86" s="81"/>
      <c r="F86" s="81"/>
      <c r="G86" s="81"/>
      <c r="H86" s="81"/>
      <c r="I86" s="81"/>
      <c r="J86" s="81"/>
      <c r="K86" s="81"/>
      <c r="L86" s="81"/>
      <c r="M86" s="81"/>
      <c r="N86" s="81"/>
      <c r="O86" s="81"/>
    </row>
    <row r="87" spans="2:15" x14ac:dyDescent="0.25">
      <c r="B87" s="42"/>
      <c r="C87" s="42"/>
      <c r="D87" s="81"/>
      <c r="E87" s="81"/>
      <c r="F87" s="81"/>
      <c r="G87" s="81"/>
      <c r="H87" s="81"/>
      <c r="I87" s="81"/>
      <c r="J87" s="81"/>
      <c r="K87" s="81"/>
      <c r="L87" s="81"/>
      <c r="M87" s="81"/>
      <c r="N87" s="81"/>
      <c r="O87" s="81"/>
    </row>
    <row r="88" spans="2:15" x14ac:dyDescent="0.25">
      <c r="B88" s="43"/>
      <c r="C88" s="43"/>
      <c r="D88" s="43"/>
      <c r="E88" s="44"/>
      <c r="F88" s="44"/>
      <c r="G88" s="44"/>
      <c r="H88" s="44"/>
      <c r="I88" s="44"/>
      <c r="J88" s="44"/>
      <c r="K88" s="44"/>
      <c r="L88" s="44"/>
      <c r="M88" s="44"/>
      <c r="N88" s="44"/>
      <c r="O88" s="44"/>
    </row>
    <row r="89" spans="2:15" x14ac:dyDescent="0.25">
      <c r="B89" s="45" t="s">
        <v>50</v>
      </c>
      <c r="C89" s="45"/>
      <c r="D89" s="45"/>
      <c r="E89" s="45"/>
      <c r="F89" s="45"/>
      <c r="G89" s="45"/>
      <c r="H89" s="45"/>
      <c r="I89" s="45"/>
      <c r="J89" s="45"/>
      <c r="K89" s="45"/>
      <c r="L89" s="45"/>
      <c r="M89" s="45"/>
      <c r="N89" s="45"/>
      <c r="O89" s="45"/>
    </row>
    <row r="90" spans="2:15" x14ac:dyDescent="0.25">
      <c r="B90" s="45"/>
      <c r="C90" s="45"/>
      <c r="D90" s="45"/>
      <c r="E90" s="45"/>
      <c r="F90" s="45"/>
      <c r="G90" s="45"/>
      <c r="H90" s="45"/>
      <c r="I90" s="45"/>
      <c r="J90" s="45"/>
      <c r="K90" s="45"/>
      <c r="L90" s="45"/>
      <c r="M90" s="45"/>
      <c r="N90" s="45"/>
      <c r="O90" s="45"/>
    </row>
    <row r="91" spans="2:15" s="46" customFormat="1" ht="15.75" customHeight="1" x14ac:dyDescent="0.25">
      <c r="B91" s="82" t="s">
        <v>51</v>
      </c>
      <c r="C91" s="82"/>
      <c r="D91" s="82"/>
      <c r="E91" s="82"/>
      <c r="F91" s="82"/>
      <c r="G91" s="82"/>
      <c r="H91" s="82"/>
      <c r="I91" s="82"/>
      <c r="J91" s="82"/>
      <c r="K91" s="82"/>
      <c r="L91" s="82"/>
      <c r="M91" s="82"/>
      <c r="N91" s="82"/>
      <c r="O91" s="82"/>
    </row>
    <row r="92" spans="2:15" x14ac:dyDescent="0.25">
      <c r="B92" s="82"/>
      <c r="C92" s="82"/>
      <c r="D92" s="82"/>
      <c r="E92" s="82"/>
      <c r="F92" s="82"/>
      <c r="G92" s="82"/>
      <c r="H92" s="82"/>
      <c r="I92" s="82"/>
      <c r="J92" s="82"/>
      <c r="K92" s="82"/>
      <c r="L92" s="82"/>
      <c r="M92" s="82"/>
      <c r="N92" s="82"/>
      <c r="O92" s="82"/>
    </row>
    <row r="93" spans="2:15" x14ac:dyDescent="0.25">
      <c r="B93" s="47"/>
      <c r="C93" s="47"/>
      <c r="D93" s="47"/>
      <c r="E93" s="47"/>
      <c r="F93" s="47"/>
      <c r="G93" s="47"/>
      <c r="H93" s="47"/>
      <c r="I93" s="47"/>
      <c r="J93" s="47"/>
      <c r="K93" s="47"/>
      <c r="L93" s="47"/>
      <c r="M93" s="47"/>
      <c r="N93" s="47"/>
      <c r="O93" s="47"/>
    </row>
    <row r="94" spans="2:15" x14ac:dyDescent="0.25">
      <c r="B94" s="48" t="s">
        <v>52</v>
      </c>
      <c r="C94" s="48"/>
      <c r="D94" s="48"/>
      <c r="E94" s="45"/>
      <c r="F94" s="45"/>
      <c r="G94" s="45"/>
      <c r="H94" s="45"/>
      <c r="I94" s="45"/>
      <c r="J94" s="45"/>
      <c r="K94" s="45"/>
      <c r="L94" s="45"/>
      <c r="M94" s="45"/>
      <c r="N94" s="45"/>
      <c r="O94" s="45"/>
    </row>
    <row r="95" spans="2:15" ht="15.75" customHeight="1" x14ac:dyDescent="0.25">
      <c r="B95" s="83" t="s">
        <v>53</v>
      </c>
      <c r="C95" s="83"/>
      <c r="D95" s="83"/>
      <c r="E95" s="83"/>
      <c r="F95" s="83"/>
      <c r="G95" s="83"/>
      <c r="H95" s="83"/>
      <c r="I95" s="83"/>
      <c r="J95" s="83"/>
      <c r="K95" s="83"/>
      <c r="L95" s="83"/>
      <c r="M95" s="83"/>
      <c r="N95" s="83"/>
      <c r="O95" s="83"/>
    </row>
    <row r="96" spans="2:15" x14ac:dyDescent="0.25">
      <c r="B96" s="83"/>
      <c r="C96" s="83"/>
      <c r="D96" s="83"/>
      <c r="E96" s="83"/>
      <c r="F96" s="83"/>
      <c r="G96" s="83"/>
      <c r="H96" s="83"/>
      <c r="I96" s="83"/>
      <c r="J96" s="83"/>
      <c r="K96" s="83"/>
      <c r="L96" s="83"/>
      <c r="M96" s="83"/>
      <c r="N96" s="83"/>
      <c r="O96" s="83"/>
    </row>
    <row r="97" spans="2:15" x14ac:dyDescent="0.25">
      <c r="B97" s="83"/>
      <c r="C97" s="83"/>
      <c r="D97" s="83"/>
      <c r="E97" s="83"/>
      <c r="F97" s="83"/>
      <c r="G97" s="83"/>
      <c r="H97" s="83"/>
      <c r="I97" s="83"/>
      <c r="J97" s="83"/>
      <c r="K97" s="83"/>
      <c r="L97" s="83"/>
      <c r="M97" s="83"/>
      <c r="N97" s="83"/>
      <c r="O97" s="83"/>
    </row>
    <row r="98" spans="2:15" x14ac:dyDescent="0.25">
      <c r="C98" s="45"/>
      <c r="D98" s="45"/>
      <c r="E98" s="45"/>
      <c r="F98" s="45"/>
      <c r="G98" s="45"/>
      <c r="H98" s="45"/>
      <c r="I98" s="45"/>
      <c r="J98" s="45"/>
      <c r="K98" s="45"/>
      <c r="L98" s="45"/>
      <c r="M98" s="45"/>
      <c r="N98" s="45"/>
      <c r="O98" s="45"/>
    </row>
    <row r="99" spans="2:15" x14ac:dyDescent="0.25">
      <c r="B99" s="45" t="s">
        <v>54</v>
      </c>
      <c r="C99" s="45"/>
      <c r="D99" s="45"/>
      <c r="E99" s="45"/>
      <c r="F99" s="45"/>
      <c r="G99" s="45"/>
      <c r="H99" s="45"/>
      <c r="I99" s="45"/>
      <c r="J99" s="45"/>
      <c r="K99" s="45"/>
      <c r="L99" s="45"/>
      <c r="M99" s="45"/>
      <c r="N99" s="45"/>
      <c r="O99" s="45"/>
    </row>
    <row r="100" spans="2:15" x14ac:dyDescent="0.25">
      <c r="B100" s="45"/>
      <c r="C100" s="45"/>
      <c r="D100" s="45"/>
      <c r="E100" s="45"/>
      <c r="F100" s="45"/>
      <c r="G100" s="45"/>
      <c r="H100" s="45"/>
      <c r="I100" s="45"/>
      <c r="J100" s="45"/>
      <c r="K100" s="45"/>
      <c r="L100" s="45"/>
      <c r="M100" s="45"/>
      <c r="N100" s="45"/>
      <c r="O100" s="45"/>
    </row>
    <row r="101" spans="2:15" x14ac:dyDescent="0.25">
      <c r="B101" s="45" t="s">
        <v>55</v>
      </c>
      <c r="C101" s="45"/>
      <c r="D101" s="45"/>
      <c r="E101" s="45"/>
      <c r="F101" s="45"/>
      <c r="G101" s="45"/>
      <c r="H101" s="45"/>
      <c r="I101" s="45"/>
      <c r="J101" s="45"/>
      <c r="K101" s="45"/>
      <c r="L101" s="45"/>
      <c r="M101" s="45"/>
      <c r="N101" s="45"/>
      <c r="O101" s="45"/>
    </row>
    <row r="102" spans="2:15" x14ac:dyDescent="0.25">
      <c r="B102" s="45" t="s">
        <v>407</v>
      </c>
      <c r="C102" s="45"/>
      <c r="D102" s="45"/>
      <c r="E102" s="45"/>
      <c r="F102" s="45"/>
      <c r="G102" s="45"/>
      <c r="H102" s="45"/>
      <c r="I102" s="45"/>
      <c r="J102" s="45"/>
      <c r="K102" s="45"/>
      <c r="L102" s="45"/>
      <c r="M102" s="45"/>
      <c r="N102" s="45"/>
      <c r="O102" s="45"/>
    </row>
    <row r="103" spans="2:15" x14ac:dyDescent="0.25">
      <c r="B103" s="45" t="s">
        <v>56</v>
      </c>
      <c r="C103" s="45"/>
      <c r="D103" s="45"/>
      <c r="E103" s="45"/>
      <c r="F103" s="45"/>
      <c r="G103" s="45"/>
      <c r="H103" s="45"/>
      <c r="I103" s="45"/>
      <c r="J103" s="45"/>
      <c r="K103" s="45"/>
      <c r="L103" s="45"/>
      <c r="M103" s="45"/>
      <c r="N103" s="45"/>
      <c r="O103" s="45"/>
    </row>
    <row r="104" spans="2:15" x14ac:dyDescent="0.25">
      <c r="B104" s="45"/>
      <c r="C104" s="45"/>
      <c r="D104" s="45"/>
      <c r="E104" s="45"/>
      <c r="F104" s="45"/>
      <c r="G104" s="45"/>
      <c r="H104" s="45"/>
      <c r="I104" s="45"/>
      <c r="J104" s="45"/>
      <c r="K104" s="45"/>
      <c r="L104" s="45"/>
      <c r="M104" s="45"/>
      <c r="N104" s="45"/>
      <c r="O104" s="45"/>
    </row>
    <row r="105" spans="2:15" x14ac:dyDescent="0.25">
      <c r="B105" s="45"/>
      <c r="C105" s="45"/>
      <c r="D105" s="45"/>
      <c r="E105" s="45"/>
      <c r="F105" s="45"/>
      <c r="G105" s="45"/>
      <c r="H105" s="45"/>
      <c r="I105" s="45"/>
      <c r="J105" s="45"/>
      <c r="K105" s="45"/>
      <c r="L105" s="45"/>
      <c r="M105" s="45"/>
      <c r="N105" s="45"/>
      <c r="O105" s="45"/>
    </row>
    <row r="106" spans="2:15" x14ac:dyDescent="0.25">
      <c r="B106" s="45" t="s">
        <v>57</v>
      </c>
      <c r="C106" s="45"/>
      <c r="D106" s="45"/>
      <c r="E106" s="45"/>
      <c r="F106" s="45"/>
      <c r="G106" s="45"/>
      <c r="H106" s="45"/>
      <c r="I106" s="45"/>
      <c r="J106" s="45"/>
      <c r="K106" s="45"/>
      <c r="L106" s="45"/>
      <c r="M106" s="45"/>
      <c r="N106" s="45"/>
      <c r="O106" s="45"/>
    </row>
    <row r="107" spans="2:15" x14ac:dyDescent="0.25">
      <c r="B107" s="49"/>
      <c r="C107" s="37"/>
      <c r="D107" s="37"/>
      <c r="E107" s="37"/>
    </row>
    <row r="108" spans="2:15" x14ac:dyDescent="0.25">
      <c r="B108" s="45" t="s">
        <v>58</v>
      </c>
    </row>
  </sheetData>
  <mergeCells count="97">
    <mergeCell ref="B1:O1"/>
    <mergeCell ref="B2:O2"/>
    <mergeCell ref="B3:D3"/>
    <mergeCell ref="E3:O3"/>
    <mergeCell ref="B4:D4"/>
    <mergeCell ref="E4:O4"/>
    <mergeCell ref="B5:D5"/>
    <mergeCell ref="E5:O5"/>
    <mergeCell ref="B6:D6"/>
    <mergeCell ref="E6:O6"/>
    <mergeCell ref="B7:D7"/>
    <mergeCell ref="E7:L7"/>
    <mergeCell ref="M7:N7"/>
    <mergeCell ref="B8:I8"/>
    <mergeCell ref="J8:O9"/>
    <mergeCell ref="B9:G9"/>
    <mergeCell ref="H9:I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I59"/>
    <mergeCell ref="J58:L58"/>
    <mergeCell ref="N58:O58"/>
    <mergeCell ref="J59:K59"/>
    <mergeCell ref="L59:O60"/>
    <mergeCell ref="B60:I60"/>
    <mergeCell ref="J60:K60"/>
    <mergeCell ref="F62:I62"/>
    <mergeCell ref="J62:N62"/>
    <mergeCell ref="F63:I63"/>
    <mergeCell ref="J63:N63"/>
    <mergeCell ref="B65:D65"/>
    <mergeCell ref="C66:D66"/>
    <mergeCell ref="E66:F66"/>
    <mergeCell ref="B70:H70"/>
    <mergeCell ref="I70:K70"/>
    <mergeCell ref="D74:O74"/>
    <mergeCell ref="D75:O75"/>
    <mergeCell ref="D76:O76"/>
    <mergeCell ref="D77:O77"/>
    <mergeCell ref="D78:O78"/>
    <mergeCell ref="D79:O79"/>
    <mergeCell ref="D80:O80"/>
    <mergeCell ref="D81:O81"/>
    <mergeCell ref="D82:O82"/>
    <mergeCell ref="D83:O83"/>
    <mergeCell ref="D84:O84"/>
    <mergeCell ref="D85:O85"/>
    <mergeCell ref="D86:O86"/>
    <mergeCell ref="D87:O87"/>
    <mergeCell ref="B91:O92"/>
    <mergeCell ref="B95:O97"/>
  </mergeCells>
  <dataValidations count="2">
    <dataValidation type="list" showInputMessage="1" showErrorMessage="1" sqref="L11:L57" xr:uid="{00000000-0002-0000-0000-000000000000}">
      <formula1>"Ja,A,B,C,D,'"</formula1>
      <formula2>0</formula2>
    </dataValidation>
    <dataValidation type="list" showInputMessage="1" sqref="D11:D57" xr:uid="{00000000-0002-0000-0000-000001000000}">
      <formula1>"I,A,B,W"</formula1>
      <formula2>0</formula2>
    </dataValidation>
  </dataValidations>
  <printOptions horizontalCentered="1"/>
  <pageMargins left="0.35416666666666702" right="0.35416666666666702" top="0.39374999999999999" bottom="0.78749999999999998" header="0.511811023622047" footer="0.51180555555555596"/>
  <pageSetup paperSize="9" scale="78" orientation="landscape" horizontalDpi="300" verticalDpi="300" r:id="rId1"/>
  <headerFoot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ltText=" Nein">
                <anchor moveWithCells="1">
                  <from>
                    <xdr:col>5</xdr:col>
                    <xdr:colOff>209550</xdr:colOff>
                    <xdr:row>59</xdr:row>
                    <xdr:rowOff>19050</xdr:rowOff>
                  </from>
                  <to>
                    <xdr:col>6</xdr:col>
                    <xdr:colOff>57150</xdr:colOff>
                    <xdr:row>59</xdr:row>
                    <xdr:rowOff>285750</xdr:rowOff>
                  </to>
                </anchor>
              </controlPr>
            </control>
          </mc:Choice>
        </mc:AlternateContent>
        <mc:AlternateContent xmlns:mc="http://schemas.openxmlformats.org/markup-compatibility/2006">
          <mc:Choice Requires="x14">
            <control shapeId="1027" r:id="rId5" name="Option Button 3">
              <controlPr defaultSize="0" autoFill="0" autoLine="0" autoPict="0" altText=" Ja">
                <anchor moveWithCells="1">
                  <from>
                    <xdr:col>4</xdr:col>
                    <xdr:colOff>390525</xdr:colOff>
                    <xdr:row>59</xdr:row>
                    <xdr:rowOff>28575</xdr:rowOff>
                  </from>
                  <to>
                    <xdr:col>4</xdr:col>
                    <xdr:colOff>819150</xdr:colOff>
                    <xdr:row>59</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STG!$A$1:$A$20</xm:f>
          </x14:formula1>
          <xm:sqref>E7:L7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09"/>
  <sheetViews>
    <sheetView zoomScaleNormal="100" workbookViewId="0">
      <selection activeCell="F24" sqref="F24"/>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208</v>
      </c>
      <c r="B1" s="112"/>
      <c r="C1" s="112"/>
      <c r="D1" s="112"/>
      <c r="E1" s="112"/>
      <c r="G1" s="33" t="s">
        <v>60</v>
      </c>
      <c r="H1" s="55" t="s">
        <v>209</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210</v>
      </c>
      <c r="B7" s="110"/>
      <c r="C7" s="110"/>
      <c r="D7" s="110"/>
      <c r="E7" s="61">
        <v>8</v>
      </c>
    </row>
    <row r="8" spans="1:8" s="64" customFormat="1" ht="15" customHeight="1" x14ac:dyDescent="0.25">
      <c r="A8" s="62">
        <v>1</v>
      </c>
      <c r="B8" s="63" t="s">
        <v>163</v>
      </c>
      <c r="C8" s="63" t="s">
        <v>211</v>
      </c>
      <c r="D8" s="63" t="s">
        <v>212</v>
      </c>
      <c r="E8" s="62">
        <v>8</v>
      </c>
    </row>
    <row r="9" spans="1:8" s="54" customFormat="1" ht="15" customHeight="1" x14ac:dyDescent="0.25">
      <c r="A9" s="110" t="s">
        <v>213</v>
      </c>
      <c r="B9" s="110"/>
      <c r="C9" s="110"/>
      <c r="D9" s="110"/>
      <c r="E9" s="61">
        <v>11</v>
      </c>
    </row>
    <row r="10" spans="1:8" s="64" customFormat="1" ht="15" customHeight="1" x14ac:dyDescent="0.25">
      <c r="A10" s="62">
        <v>2</v>
      </c>
      <c r="B10" s="63" t="s">
        <v>163</v>
      </c>
      <c r="C10" s="63" t="s">
        <v>214</v>
      </c>
      <c r="D10" s="63" t="s">
        <v>215</v>
      </c>
      <c r="E10" s="62">
        <v>11</v>
      </c>
    </row>
    <row r="11" spans="1:8" s="54" customFormat="1" ht="15" customHeight="1" x14ac:dyDescent="0.25">
      <c r="A11" s="110" t="s">
        <v>216</v>
      </c>
      <c r="B11" s="110"/>
      <c r="C11" s="110"/>
      <c r="D11" s="110"/>
      <c r="E11" s="61">
        <v>9</v>
      </c>
    </row>
    <row r="12" spans="1:8" s="64" customFormat="1" ht="15" customHeight="1" x14ac:dyDescent="0.25">
      <c r="A12" s="62">
        <v>3</v>
      </c>
      <c r="B12" s="63" t="s">
        <v>163</v>
      </c>
      <c r="C12" s="63" t="s">
        <v>217</v>
      </c>
      <c r="D12" s="63" t="s">
        <v>218</v>
      </c>
      <c r="E12" s="62">
        <v>9</v>
      </c>
    </row>
    <row r="13" spans="1:8" s="54" customFormat="1" ht="15" customHeight="1" x14ac:dyDescent="0.25">
      <c r="A13" s="110" t="s">
        <v>219</v>
      </c>
      <c r="B13" s="110"/>
      <c r="C13" s="110"/>
      <c r="D13" s="110"/>
      <c r="E13" s="61">
        <v>17</v>
      </c>
    </row>
    <row r="14" spans="1:8" s="64" customFormat="1" ht="15" customHeight="1" x14ac:dyDescent="0.25">
      <c r="A14" s="62">
        <v>4</v>
      </c>
      <c r="B14" s="63" t="s">
        <v>163</v>
      </c>
      <c r="C14" s="63" t="s">
        <v>220</v>
      </c>
      <c r="D14" s="63" t="s">
        <v>221</v>
      </c>
      <c r="E14" s="62">
        <v>17</v>
      </c>
    </row>
    <row r="15" spans="1:8" s="54" customFormat="1" x14ac:dyDescent="0.25">
      <c r="A15" s="57">
        <v>5</v>
      </c>
      <c r="B15" s="65"/>
      <c r="C15" s="66"/>
      <c r="D15" s="65" t="s">
        <v>86</v>
      </c>
      <c r="E15" s="67"/>
    </row>
    <row r="16" spans="1:8" s="54" customFormat="1" x14ac:dyDescent="0.25">
      <c r="A16" s="57">
        <v>6</v>
      </c>
      <c r="B16" s="65"/>
      <c r="C16" s="66"/>
      <c r="D16" s="65" t="s">
        <v>86</v>
      </c>
      <c r="E16" s="67"/>
    </row>
    <row r="17" spans="1:5" s="54" customFormat="1" x14ac:dyDescent="0.25">
      <c r="A17" s="57">
        <v>7</v>
      </c>
      <c r="B17" s="65"/>
      <c r="C17" s="66"/>
      <c r="D17" s="65" t="s">
        <v>86</v>
      </c>
      <c r="E17" s="67"/>
    </row>
    <row r="18" spans="1:5" s="64" customFormat="1" ht="15" customHeight="1" x14ac:dyDescent="0.25">
      <c r="A18" s="68"/>
      <c r="B18" s="69"/>
      <c r="C18" s="69"/>
      <c r="D18" s="69"/>
      <c r="E18" s="68"/>
    </row>
    <row r="19" spans="1:5" s="64" customFormat="1" ht="15" customHeight="1" x14ac:dyDescent="0.25">
      <c r="A19" s="68"/>
      <c r="B19" s="69"/>
      <c r="C19" s="69"/>
      <c r="D19" s="69"/>
      <c r="E19" s="68"/>
    </row>
    <row r="20" spans="1:5" s="64" customFormat="1" ht="15" customHeight="1" x14ac:dyDescent="0.25">
      <c r="A20" s="68"/>
      <c r="B20" s="69"/>
      <c r="C20" s="69"/>
      <c r="D20" s="69"/>
      <c r="E20" s="68"/>
    </row>
    <row r="21" spans="1:5" s="64" customFormat="1" ht="15" customHeight="1" x14ac:dyDescent="0.25">
      <c r="A21" s="68"/>
      <c r="B21" s="69"/>
      <c r="C21" s="69"/>
      <c r="D21" s="69"/>
      <c r="E21" s="68"/>
    </row>
    <row r="22" spans="1:5" s="64" customFormat="1" ht="15" customHeight="1" x14ac:dyDescent="0.25">
      <c r="A22" s="68"/>
      <c r="B22" s="69"/>
      <c r="C22" s="69"/>
      <c r="D22" s="69"/>
      <c r="E22" s="68"/>
    </row>
    <row r="23" spans="1:5" s="64" customFormat="1" ht="15" customHeight="1" x14ac:dyDescent="0.25">
      <c r="A23" s="69"/>
      <c r="B23" s="69"/>
      <c r="C23" s="69"/>
      <c r="D23" s="69"/>
      <c r="E23" s="69"/>
    </row>
    <row r="24" spans="1:5" s="64" customFormat="1" ht="15" customHeight="1" x14ac:dyDescent="0.25">
      <c r="A24" s="70"/>
      <c r="B24" s="70"/>
      <c r="C24" s="70"/>
      <c r="D24" s="70"/>
      <c r="E24" s="70"/>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9"/>
      <c r="B56" s="69"/>
      <c r="C56" s="69"/>
      <c r="D56" s="69"/>
      <c r="E56" s="69"/>
    </row>
    <row r="57" spans="1:5" s="64" customFormat="1" ht="15" customHeight="1" x14ac:dyDescent="0.25">
      <c r="A57" s="70"/>
      <c r="B57" s="70"/>
      <c r="C57" s="70"/>
      <c r="D57" s="70"/>
      <c r="E57" s="70"/>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73" customFormat="1" ht="15" customHeight="1" x14ac:dyDescent="0.25">
      <c r="A64" s="68"/>
      <c r="B64" s="71"/>
      <c r="C64" s="72"/>
      <c r="D64" s="69"/>
      <c r="E64" s="68"/>
    </row>
    <row r="65" spans="1:5" s="73" customFormat="1" ht="15" customHeight="1" x14ac:dyDescent="0.25">
      <c r="A65" s="68"/>
      <c r="B65" s="71"/>
      <c r="C65" s="72"/>
      <c r="D65" s="69"/>
      <c r="E65" s="68"/>
    </row>
    <row r="66" spans="1:5" s="73" customFormat="1" ht="15" customHeight="1" x14ac:dyDescent="0.25">
      <c r="A66" s="68"/>
      <c r="B66" s="71"/>
      <c r="C66" s="72"/>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9"/>
      <c r="B86" s="69"/>
      <c r="C86" s="69"/>
      <c r="D86" s="69"/>
      <c r="E86" s="69"/>
    </row>
    <row r="87" spans="1:5" s="73" customFormat="1" ht="15" customHeight="1" x14ac:dyDescent="0.25">
      <c r="A87" s="74"/>
      <c r="B87" s="74"/>
      <c r="C87" s="74"/>
      <c r="D87" s="74"/>
      <c r="E87" s="74"/>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sheetData>
  <mergeCells count="7">
    <mergeCell ref="A11:D11"/>
    <mergeCell ref="A13:D13"/>
    <mergeCell ref="A1:E3"/>
    <mergeCell ref="A5:D5"/>
    <mergeCell ref="A6:D6"/>
    <mergeCell ref="A7:D7"/>
    <mergeCell ref="A9:D9"/>
  </mergeCells>
  <dataValidations count="3">
    <dataValidation type="whole" errorStyle="information" allowBlank="1" showInputMessage="1" showErrorMessage="1" sqref="E15:E17" xr:uid="{00000000-0002-0000-0800-000000000000}">
      <formula1>0</formula1>
      <formula2>100</formula2>
    </dataValidation>
    <dataValidation errorStyle="information" allowBlank="1" showInputMessage="1" showErrorMessage="1" sqref="B15:B17" xr:uid="{00000000-0002-0000-0800-000001000000}">
      <formula1>0</formula1>
      <formula2>0</formula2>
    </dataValidation>
    <dataValidation type="whole" errorStyle="information" allowBlank="1" showInputMessage="1" showErrorMessage="1" sqref="C15:C17" xr:uid="{00000000-0002-0000-08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09"/>
  <sheetViews>
    <sheetView zoomScaleNormal="100" workbookViewId="0">
      <selection activeCell="G41" sqref="G41"/>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222</v>
      </c>
      <c r="B1" s="112"/>
      <c r="C1" s="112"/>
      <c r="D1" s="112"/>
      <c r="E1" s="112"/>
      <c r="G1" s="33" t="s">
        <v>60</v>
      </c>
      <c r="H1" s="55" t="s">
        <v>223</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224</v>
      </c>
      <c r="B7" s="110"/>
      <c r="C7" s="110"/>
      <c r="D7" s="110"/>
      <c r="E7" s="61">
        <v>8</v>
      </c>
    </row>
    <row r="8" spans="1:8" s="64" customFormat="1" ht="15" customHeight="1" x14ac:dyDescent="0.25">
      <c r="A8" s="62">
        <v>1</v>
      </c>
      <c r="B8" s="63" t="s">
        <v>163</v>
      </c>
      <c r="C8" s="63" t="s">
        <v>225</v>
      </c>
      <c r="D8" s="63" t="s">
        <v>226</v>
      </c>
      <c r="E8" s="62">
        <v>8</v>
      </c>
    </row>
    <row r="9" spans="1:8" s="54" customFormat="1" ht="15" customHeight="1" x14ac:dyDescent="0.25">
      <c r="A9" s="110" t="s">
        <v>227</v>
      </c>
      <c r="B9" s="110"/>
      <c r="C9" s="110"/>
      <c r="D9" s="110"/>
      <c r="E9" s="61">
        <v>11</v>
      </c>
    </row>
    <row r="10" spans="1:8" s="64" customFormat="1" ht="15" customHeight="1" x14ac:dyDescent="0.25">
      <c r="A10" s="62">
        <v>2</v>
      </c>
      <c r="B10" s="63" t="s">
        <v>163</v>
      </c>
      <c r="C10" s="63" t="s">
        <v>228</v>
      </c>
      <c r="D10" s="63" t="s">
        <v>229</v>
      </c>
      <c r="E10" s="62">
        <v>11</v>
      </c>
    </row>
    <row r="11" spans="1:8" s="54" customFormat="1" ht="15" customHeight="1" x14ac:dyDescent="0.25">
      <c r="A11" s="110" t="s">
        <v>230</v>
      </c>
      <c r="B11" s="110"/>
      <c r="C11" s="110"/>
      <c r="D11" s="110"/>
      <c r="E11" s="61">
        <v>9</v>
      </c>
    </row>
    <row r="12" spans="1:8" s="64" customFormat="1" ht="15" customHeight="1" x14ac:dyDescent="0.25">
      <c r="A12" s="62">
        <v>3</v>
      </c>
      <c r="B12" s="63" t="s">
        <v>163</v>
      </c>
      <c r="C12" s="63" t="s">
        <v>231</v>
      </c>
      <c r="D12" s="63" t="s">
        <v>232</v>
      </c>
      <c r="E12" s="62">
        <v>9</v>
      </c>
    </row>
    <row r="13" spans="1:8" s="54" customFormat="1" ht="15" customHeight="1" x14ac:dyDescent="0.25">
      <c r="A13" s="110" t="s">
        <v>233</v>
      </c>
      <c r="B13" s="110"/>
      <c r="C13" s="110"/>
      <c r="D13" s="110"/>
      <c r="E13" s="61">
        <v>17</v>
      </c>
    </row>
    <row r="14" spans="1:8" s="64" customFormat="1" ht="15" customHeight="1" x14ac:dyDescent="0.25">
      <c r="A14" s="62">
        <v>4</v>
      </c>
      <c r="B14" s="63" t="s">
        <v>163</v>
      </c>
      <c r="C14" s="63" t="s">
        <v>234</v>
      </c>
      <c r="D14" s="63" t="s">
        <v>235</v>
      </c>
      <c r="E14" s="62">
        <v>17</v>
      </c>
    </row>
    <row r="15" spans="1:8" s="54" customFormat="1" x14ac:dyDescent="0.25">
      <c r="A15" s="57">
        <v>5</v>
      </c>
      <c r="B15" s="65"/>
      <c r="C15" s="66"/>
      <c r="D15" s="65" t="s">
        <v>86</v>
      </c>
      <c r="E15" s="67"/>
    </row>
    <row r="16" spans="1:8" s="54" customFormat="1" x14ac:dyDescent="0.25">
      <c r="A16" s="57">
        <v>6</v>
      </c>
      <c r="B16" s="65"/>
      <c r="C16" s="66"/>
      <c r="D16" s="65" t="s">
        <v>86</v>
      </c>
      <c r="E16" s="67"/>
    </row>
    <row r="17" spans="1:5" s="54" customFormat="1" x14ac:dyDescent="0.25">
      <c r="A17" s="57">
        <v>7</v>
      </c>
      <c r="B17" s="65"/>
      <c r="C17" s="66"/>
      <c r="D17" s="65" t="s">
        <v>86</v>
      </c>
      <c r="E17" s="67"/>
    </row>
    <row r="18" spans="1:5" s="64" customFormat="1" ht="15" customHeight="1" x14ac:dyDescent="0.25">
      <c r="A18" s="68"/>
      <c r="B18" s="69"/>
      <c r="C18" s="69"/>
      <c r="D18" s="69"/>
      <c r="E18" s="68"/>
    </row>
    <row r="19" spans="1:5" s="64" customFormat="1" ht="15" customHeight="1" x14ac:dyDescent="0.25">
      <c r="A19" s="68"/>
      <c r="B19" s="69"/>
      <c r="C19" s="69"/>
      <c r="D19" s="69"/>
      <c r="E19" s="68"/>
    </row>
    <row r="20" spans="1:5" s="64" customFormat="1" ht="15" customHeight="1" x14ac:dyDescent="0.25">
      <c r="A20" s="68"/>
      <c r="B20" s="69"/>
      <c r="C20" s="69"/>
      <c r="D20" s="69"/>
      <c r="E20" s="68"/>
    </row>
    <row r="21" spans="1:5" s="64" customFormat="1" ht="15" customHeight="1" x14ac:dyDescent="0.25">
      <c r="A21" s="68"/>
      <c r="B21" s="69"/>
      <c r="C21" s="69"/>
      <c r="D21" s="69"/>
      <c r="E21" s="68"/>
    </row>
    <row r="22" spans="1:5" s="64" customFormat="1" ht="15" customHeight="1" x14ac:dyDescent="0.25">
      <c r="A22" s="68"/>
      <c r="B22" s="69"/>
      <c r="C22" s="69"/>
      <c r="D22" s="69"/>
      <c r="E22" s="68"/>
    </row>
    <row r="23" spans="1:5" s="64" customFormat="1" ht="15" customHeight="1" x14ac:dyDescent="0.25">
      <c r="A23" s="69"/>
      <c r="B23" s="69"/>
      <c r="C23" s="69"/>
      <c r="D23" s="69"/>
      <c r="E23" s="69"/>
    </row>
    <row r="24" spans="1:5" s="64" customFormat="1" ht="15" customHeight="1" x14ac:dyDescent="0.25">
      <c r="A24" s="70"/>
      <c r="B24" s="70"/>
      <c r="C24" s="70"/>
      <c r="D24" s="70"/>
      <c r="E24" s="70"/>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9"/>
      <c r="B56" s="69"/>
      <c r="C56" s="69"/>
      <c r="D56" s="69"/>
      <c r="E56" s="69"/>
    </row>
    <row r="57" spans="1:5" s="64" customFormat="1" ht="15" customHeight="1" x14ac:dyDescent="0.25">
      <c r="A57" s="70"/>
      <c r="B57" s="70"/>
      <c r="C57" s="70"/>
      <c r="D57" s="70"/>
      <c r="E57" s="70"/>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73" customFormat="1" ht="15" customHeight="1" x14ac:dyDescent="0.25">
      <c r="A64" s="68"/>
      <c r="B64" s="71"/>
      <c r="C64" s="72"/>
      <c r="D64" s="69"/>
      <c r="E64" s="68"/>
    </row>
    <row r="65" spans="1:5" s="73" customFormat="1" ht="15" customHeight="1" x14ac:dyDescent="0.25">
      <c r="A65" s="68"/>
      <c r="B65" s="71"/>
      <c r="C65" s="72"/>
      <c r="D65" s="69"/>
      <c r="E65" s="68"/>
    </row>
    <row r="66" spans="1:5" s="73" customFormat="1" ht="15" customHeight="1" x14ac:dyDescent="0.25">
      <c r="A66" s="68"/>
      <c r="B66" s="71"/>
      <c r="C66" s="72"/>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9"/>
      <c r="B86" s="69"/>
      <c r="C86" s="69"/>
      <c r="D86" s="69"/>
      <c r="E86" s="69"/>
    </row>
    <row r="87" spans="1:5" s="73" customFormat="1" ht="15" customHeight="1" x14ac:dyDescent="0.25">
      <c r="A87" s="74"/>
      <c r="B87" s="74"/>
      <c r="C87" s="74"/>
      <c r="D87" s="74"/>
      <c r="E87" s="74"/>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sheetData>
  <mergeCells count="7">
    <mergeCell ref="A11:D11"/>
    <mergeCell ref="A13:D13"/>
    <mergeCell ref="A1:E3"/>
    <mergeCell ref="A5:D5"/>
    <mergeCell ref="A6:D6"/>
    <mergeCell ref="A7:D7"/>
    <mergeCell ref="A9:D9"/>
  </mergeCells>
  <dataValidations count="3">
    <dataValidation type="whole" errorStyle="information" allowBlank="1" showInputMessage="1" showErrorMessage="1" sqref="E15:E17" xr:uid="{00000000-0002-0000-0900-000000000000}">
      <formula1>0</formula1>
      <formula2>100</formula2>
    </dataValidation>
    <dataValidation errorStyle="information" allowBlank="1" showInputMessage="1" showErrorMessage="1" sqref="B15:B17" xr:uid="{00000000-0002-0000-0900-000001000000}">
      <formula1>0</formula1>
      <formula2>0</formula2>
    </dataValidation>
    <dataValidation type="whole" errorStyle="information" allowBlank="1" showInputMessage="1" showErrorMessage="1" sqref="C15:C17" xr:uid="{00000000-0002-0000-09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4"/>
  <sheetViews>
    <sheetView zoomScaleNormal="100" workbookViewId="0">
      <selection activeCell="E19" sqref="E19"/>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236</v>
      </c>
      <c r="B1" s="112"/>
      <c r="C1" s="112"/>
      <c r="D1" s="112"/>
      <c r="E1" s="112"/>
      <c r="G1" s="33" t="s">
        <v>60</v>
      </c>
      <c r="H1" s="55" t="s">
        <v>237</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67</v>
      </c>
      <c r="B7" s="110"/>
      <c r="C7" s="110"/>
      <c r="D7" s="110"/>
      <c r="E7" s="61">
        <v>6</v>
      </c>
    </row>
    <row r="8" spans="1:8" s="64" customFormat="1" ht="15" customHeight="1" x14ac:dyDescent="0.25">
      <c r="A8" s="62">
        <v>1</v>
      </c>
      <c r="B8" s="63" t="s">
        <v>163</v>
      </c>
      <c r="C8" s="63" t="s">
        <v>238</v>
      </c>
      <c r="D8" s="63" t="s">
        <v>239</v>
      </c>
      <c r="E8" s="62">
        <v>3</v>
      </c>
    </row>
    <row r="9" spans="1:8" s="64" customFormat="1" ht="15" customHeight="1" x14ac:dyDescent="0.25">
      <c r="A9" s="62">
        <v>2</v>
      </c>
      <c r="B9" s="63"/>
      <c r="C9" s="63" t="s">
        <v>240</v>
      </c>
      <c r="D9" s="63" t="s">
        <v>241</v>
      </c>
      <c r="E9" s="62">
        <v>3</v>
      </c>
    </row>
    <row r="10" spans="1:8" s="54" customFormat="1" ht="15" customHeight="1" x14ac:dyDescent="0.25">
      <c r="A10" s="110" t="s">
        <v>73</v>
      </c>
      <c r="B10" s="110"/>
      <c r="C10" s="110"/>
      <c r="D10" s="110"/>
      <c r="E10" s="61">
        <v>8</v>
      </c>
    </row>
    <row r="11" spans="1:8" s="64" customFormat="1" ht="15" customHeight="1" x14ac:dyDescent="0.25">
      <c r="A11" s="62">
        <v>3</v>
      </c>
      <c r="B11" s="63" t="s">
        <v>163</v>
      </c>
      <c r="C11" s="63" t="s">
        <v>242</v>
      </c>
      <c r="D11" s="63" t="s">
        <v>73</v>
      </c>
      <c r="E11" s="62">
        <v>8</v>
      </c>
    </row>
    <row r="12" spans="1:8" s="54" customFormat="1" ht="15" customHeight="1" x14ac:dyDescent="0.25">
      <c r="A12" s="110" t="s">
        <v>75</v>
      </c>
      <c r="B12" s="110"/>
      <c r="C12" s="110"/>
      <c r="D12" s="110"/>
      <c r="E12" s="61">
        <v>8</v>
      </c>
    </row>
    <row r="13" spans="1:8" s="64" customFormat="1" ht="15" customHeight="1" x14ac:dyDescent="0.25">
      <c r="A13" s="62">
        <v>4</v>
      </c>
      <c r="B13" s="63" t="s">
        <v>163</v>
      </c>
      <c r="C13" s="63" t="s">
        <v>243</v>
      </c>
      <c r="D13" s="63" t="s">
        <v>75</v>
      </c>
      <c r="E13" s="62">
        <v>8</v>
      </c>
    </row>
    <row r="14" spans="1:8" s="54" customFormat="1" ht="15" customHeight="1" x14ac:dyDescent="0.25">
      <c r="A14" s="110" t="s">
        <v>77</v>
      </c>
      <c r="B14" s="110"/>
      <c r="C14" s="110"/>
      <c r="D14" s="110"/>
      <c r="E14" s="61">
        <v>8</v>
      </c>
    </row>
    <row r="15" spans="1:8" s="64" customFormat="1" ht="15" customHeight="1" x14ac:dyDescent="0.25">
      <c r="A15" s="62">
        <v>5</v>
      </c>
      <c r="B15" s="63" t="s">
        <v>163</v>
      </c>
      <c r="C15" s="63" t="s">
        <v>244</v>
      </c>
      <c r="D15" s="63" t="s">
        <v>245</v>
      </c>
      <c r="E15" s="62">
        <v>8</v>
      </c>
    </row>
    <row r="16" spans="1:8" s="54" customFormat="1" ht="15" customHeight="1" x14ac:dyDescent="0.25">
      <c r="A16" s="110" t="s">
        <v>80</v>
      </c>
      <c r="B16" s="110"/>
      <c r="C16" s="110"/>
      <c r="D16" s="110"/>
      <c r="E16" s="61">
        <v>15</v>
      </c>
    </row>
    <row r="17" spans="1:5" s="64" customFormat="1" ht="15" customHeight="1" x14ac:dyDescent="0.25">
      <c r="A17" s="62">
        <v>6</v>
      </c>
      <c r="B17" s="63"/>
      <c r="C17" s="63" t="s">
        <v>246</v>
      </c>
      <c r="D17" s="63" t="s">
        <v>247</v>
      </c>
      <c r="E17" s="62">
        <v>5</v>
      </c>
    </row>
    <row r="18" spans="1:5" s="64" customFormat="1" ht="15" customHeight="1" x14ac:dyDescent="0.25">
      <c r="A18" s="62">
        <v>7</v>
      </c>
      <c r="B18" s="63"/>
      <c r="C18" s="63" t="s">
        <v>248</v>
      </c>
      <c r="D18" s="63" t="s">
        <v>249</v>
      </c>
      <c r="E18" s="62">
        <v>5</v>
      </c>
    </row>
    <row r="19" spans="1:5" s="64" customFormat="1" ht="39.75" customHeight="1" x14ac:dyDescent="0.25">
      <c r="A19" s="62">
        <v>8</v>
      </c>
      <c r="B19" s="63"/>
      <c r="C19" s="63" t="s">
        <v>250</v>
      </c>
      <c r="D19" s="63" t="s">
        <v>359</v>
      </c>
      <c r="E19" s="62">
        <v>5</v>
      </c>
    </row>
    <row r="20" spans="1:5" s="54" customFormat="1" x14ac:dyDescent="0.25">
      <c r="A20" s="57">
        <v>9</v>
      </c>
      <c r="B20" s="65"/>
      <c r="C20" s="66"/>
      <c r="D20" s="65" t="s">
        <v>86</v>
      </c>
      <c r="E20" s="67"/>
    </row>
    <row r="21" spans="1:5" s="54" customFormat="1" x14ac:dyDescent="0.25">
      <c r="A21" s="57">
        <v>10</v>
      </c>
      <c r="B21" s="65"/>
      <c r="C21" s="66"/>
      <c r="D21" s="65" t="s">
        <v>86</v>
      </c>
      <c r="E21" s="67"/>
    </row>
    <row r="22" spans="1:5" s="54" customFormat="1" x14ac:dyDescent="0.25">
      <c r="A22" s="57">
        <v>11</v>
      </c>
      <c r="B22" s="65"/>
      <c r="C22" s="66"/>
      <c r="D22" s="65" t="s">
        <v>86</v>
      </c>
      <c r="E22" s="67"/>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9"/>
      <c r="B28" s="69"/>
      <c r="C28" s="69"/>
      <c r="D28" s="69"/>
      <c r="E28" s="69"/>
    </row>
    <row r="29" spans="1:5" s="64" customFormat="1" ht="15" customHeight="1" x14ac:dyDescent="0.25">
      <c r="A29" s="70"/>
      <c r="B29" s="70"/>
      <c r="C29" s="70"/>
      <c r="D29" s="70"/>
      <c r="E29" s="70"/>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9"/>
      <c r="B61" s="69"/>
      <c r="C61" s="69"/>
      <c r="D61" s="69"/>
      <c r="E61" s="69"/>
    </row>
    <row r="62" spans="1:5" s="64" customFormat="1" ht="15" customHeight="1" x14ac:dyDescent="0.25">
      <c r="A62" s="70"/>
      <c r="B62" s="70"/>
      <c r="C62" s="70"/>
      <c r="D62" s="70"/>
      <c r="E62" s="70"/>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9"/>
      <c r="B91" s="69"/>
      <c r="C91" s="69"/>
      <c r="D91" s="69"/>
      <c r="E91" s="69"/>
    </row>
    <row r="92" spans="1:5" s="73" customFormat="1" ht="15" customHeight="1" x14ac:dyDescent="0.25">
      <c r="A92" s="74"/>
      <c r="B92" s="74"/>
      <c r="C92" s="74"/>
      <c r="D92" s="74"/>
      <c r="E92" s="74"/>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sheetData>
  <mergeCells count="8">
    <mergeCell ref="A12:D12"/>
    <mergeCell ref="A14:D14"/>
    <mergeCell ref="A16:D16"/>
    <mergeCell ref="A1:E3"/>
    <mergeCell ref="A5:D5"/>
    <mergeCell ref="A6:D6"/>
    <mergeCell ref="A7:D7"/>
    <mergeCell ref="A10:D10"/>
  </mergeCells>
  <dataValidations count="3">
    <dataValidation type="whole" errorStyle="information" allowBlank="1" showInputMessage="1" showErrorMessage="1" sqref="E20:E22" xr:uid="{00000000-0002-0000-0A00-000000000000}">
      <formula1>0</formula1>
      <formula2>100</formula2>
    </dataValidation>
    <dataValidation errorStyle="information" allowBlank="1" showInputMessage="1" showErrorMessage="1" sqref="B20:B22" xr:uid="{00000000-0002-0000-0A00-000001000000}">
      <formula1>0</formula1>
      <formula2>0</formula2>
    </dataValidation>
    <dataValidation type="whole" errorStyle="information" allowBlank="1" showInputMessage="1" showErrorMessage="1" sqref="C20:C22" xr:uid="{00000000-0002-0000-0A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15"/>
  <sheetViews>
    <sheetView zoomScaleNormal="100" workbookViewId="0">
      <selection activeCell="A24" sqref="A24"/>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251</v>
      </c>
      <c r="B1" s="112"/>
      <c r="C1" s="112"/>
      <c r="D1" s="112"/>
      <c r="E1" s="112"/>
      <c r="G1" s="33" t="s">
        <v>60</v>
      </c>
      <c r="H1" s="55" t="s">
        <v>252</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1" t="s">
        <v>89</v>
      </c>
      <c r="B7" s="111"/>
      <c r="C7" s="111"/>
      <c r="D7" s="111"/>
      <c r="E7" s="60">
        <v>36</v>
      </c>
    </row>
    <row r="8" spans="1:8" s="54" customFormat="1" ht="15" customHeight="1" x14ac:dyDescent="0.25">
      <c r="A8" s="110" t="s">
        <v>253</v>
      </c>
      <c r="B8" s="110"/>
      <c r="C8" s="110"/>
      <c r="D8" s="110"/>
      <c r="E8" s="61">
        <v>7</v>
      </c>
    </row>
    <row r="9" spans="1:8" s="64" customFormat="1" ht="15" customHeight="1" x14ac:dyDescent="0.25">
      <c r="A9" s="62">
        <v>1</v>
      </c>
      <c r="B9" s="63" t="s">
        <v>163</v>
      </c>
      <c r="C9" s="63" t="s">
        <v>254</v>
      </c>
      <c r="D9" s="63" t="s">
        <v>255</v>
      </c>
      <c r="E9" s="62">
        <v>7</v>
      </c>
    </row>
    <row r="10" spans="1:8" s="54" customFormat="1" ht="15" customHeight="1" x14ac:dyDescent="0.25">
      <c r="A10" s="110" t="s">
        <v>256</v>
      </c>
      <c r="B10" s="110"/>
      <c r="C10" s="110"/>
      <c r="D10" s="110"/>
      <c r="E10" s="61">
        <v>8</v>
      </c>
    </row>
    <row r="11" spans="1:8" s="64" customFormat="1" ht="15" customHeight="1" x14ac:dyDescent="0.25">
      <c r="A11" s="62">
        <v>2</v>
      </c>
      <c r="B11" s="63" t="s">
        <v>163</v>
      </c>
      <c r="C11" s="63" t="s">
        <v>257</v>
      </c>
      <c r="D11" s="63" t="s">
        <v>258</v>
      </c>
      <c r="E11" s="62">
        <v>8</v>
      </c>
    </row>
    <row r="12" spans="1:8" s="54" customFormat="1" ht="15" customHeight="1" x14ac:dyDescent="0.25">
      <c r="A12" s="110" t="s">
        <v>259</v>
      </c>
      <c r="B12" s="110"/>
      <c r="C12" s="110"/>
      <c r="D12" s="110"/>
      <c r="E12" s="61">
        <v>6</v>
      </c>
    </row>
    <row r="13" spans="1:8" s="64" customFormat="1" ht="15" customHeight="1" x14ac:dyDescent="0.25">
      <c r="A13" s="62">
        <v>3</v>
      </c>
      <c r="B13" s="63" t="s">
        <v>163</v>
      </c>
      <c r="C13" s="63" t="s">
        <v>260</v>
      </c>
      <c r="D13" s="63" t="s">
        <v>261</v>
      </c>
      <c r="E13" s="62">
        <v>6</v>
      </c>
    </row>
    <row r="14" spans="1:8" s="54" customFormat="1" ht="15" customHeight="1" x14ac:dyDescent="0.25">
      <c r="A14" s="110" t="s">
        <v>262</v>
      </c>
      <c r="B14" s="110"/>
      <c r="C14" s="110"/>
      <c r="D14" s="110"/>
      <c r="E14" s="61">
        <v>15</v>
      </c>
    </row>
    <row r="15" spans="1:8" s="64" customFormat="1" ht="15" customHeight="1" x14ac:dyDescent="0.25">
      <c r="A15" s="62">
        <v>4</v>
      </c>
      <c r="B15" s="63" t="s">
        <v>163</v>
      </c>
      <c r="C15" s="63" t="s">
        <v>263</v>
      </c>
      <c r="D15" s="63" t="s">
        <v>264</v>
      </c>
      <c r="E15" s="62">
        <v>15</v>
      </c>
    </row>
    <row r="16" spans="1:8" s="54" customFormat="1" ht="15" customHeight="1" x14ac:dyDescent="0.25">
      <c r="A16" s="111" t="s">
        <v>97</v>
      </c>
      <c r="B16" s="111"/>
      <c r="C16" s="111"/>
      <c r="D16" s="111"/>
      <c r="E16" s="60">
        <v>9</v>
      </c>
    </row>
    <row r="17" spans="1:5" s="54" customFormat="1" ht="15" customHeight="1" x14ac:dyDescent="0.25">
      <c r="A17" s="110" t="s">
        <v>265</v>
      </c>
      <c r="B17" s="110"/>
      <c r="C17" s="110"/>
      <c r="D17" s="110"/>
      <c r="E17" s="61">
        <v>9</v>
      </c>
    </row>
    <row r="18" spans="1:5" s="64" customFormat="1" ht="30" customHeight="1" x14ac:dyDescent="0.25">
      <c r="A18" s="62">
        <v>5</v>
      </c>
      <c r="B18" s="63"/>
      <c r="C18" s="63" t="s">
        <v>266</v>
      </c>
      <c r="D18" s="63" t="s">
        <v>267</v>
      </c>
      <c r="E18" s="62">
        <v>9</v>
      </c>
    </row>
    <row r="19" spans="1:5" s="54" customFormat="1" ht="15" customHeight="1" x14ac:dyDescent="0.25">
      <c r="A19" s="110" t="s">
        <v>268</v>
      </c>
      <c r="B19" s="110"/>
      <c r="C19" s="110"/>
      <c r="D19" s="110"/>
      <c r="E19" s="61">
        <v>9</v>
      </c>
    </row>
    <row r="20" spans="1:5" s="64" customFormat="1" ht="15" customHeight="1" x14ac:dyDescent="0.25">
      <c r="A20" s="62">
        <v>6</v>
      </c>
      <c r="B20" s="63"/>
      <c r="C20" s="63" t="s">
        <v>269</v>
      </c>
      <c r="D20" s="63" t="s">
        <v>270</v>
      </c>
      <c r="E20" s="62">
        <v>9</v>
      </c>
    </row>
    <row r="21" spans="1:5" s="54" customFormat="1" x14ac:dyDescent="0.25">
      <c r="A21" s="57">
        <v>7</v>
      </c>
      <c r="B21" s="65"/>
      <c r="C21" s="66"/>
      <c r="D21" s="65" t="s">
        <v>86</v>
      </c>
      <c r="E21" s="67"/>
    </row>
    <row r="22" spans="1:5" s="54" customFormat="1" x14ac:dyDescent="0.25">
      <c r="A22" s="57">
        <v>8</v>
      </c>
      <c r="B22" s="65"/>
      <c r="C22" s="66"/>
      <c r="D22" s="65" t="s">
        <v>86</v>
      </c>
      <c r="E22" s="67"/>
    </row>
    <row r="23" spans="1:5" s="54" customFormat="1" x14ac:dyDescent="0.25">
      <c r="A23" s="57">
        <v>9</v>
      </c>
      <c r="B23" s="65"/>
      <c r="C23" s="66"/>
      <c r="D23" s="65" t="s">
        <v>86</v>
      </c>
      <c r="E23" s="67"/>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9"/>
      <c r="B29" s="69"/>
      <c r="C29" s="69"/>
      <c r="D29" s="69"/>
      <c r="E29" s="69"/>
    </row>
    <row r="30" spans="1:5" s="64" customFormat="1" ht="15" customHeight="1" x14ac:dyDescent="0.25">
      <c r="A30" s="70"/>
      <c r="B30" s="70"/>
      <c r="C30" s="70"/>
      <c r="D30" s="70"/>
      <c r="E30" s="70"/>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9"/>
      <c r="B62" s="69"/>
      <c r="C62" s="69"/>
      <c r="D62" s="69"/>
      <c r="E62" s="69"/>
    </row>
    <row r="63" spans="1:5" s="64" customFormat="1" ht="15" customHeight="1" x14ac:dyDescent="0.25">
      <c r="A63" s="70"/>
      <c r="B63" s="70"/>
      <c r="C63" s="70"/>
      <c r="D63" s="70"/>
      <c r="E63" s="70"/>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64" customFormat="1" ht="15" customHeight="1" x14ac:dyDescent="0.25">
      <c r="A69" s="68"/>
      <c r="B69" s="69"/>
      <c r="C69" s="69"/>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9"/>
      <c r="B92" s="69"/>
      <c r="C92" s="69"/>
      <c r="D92" s="69"/>
      <c r="E92" s="69"/>
    </row>
    <row r="93" spans="1:5" s="73" customFormat="1" ht="15" customHeight="1" x14ac:dyDescent="0.25">
      <c r="A93" s="74"/>
      <c r="B93" s="74"/>
      <c r="C93" s="74"/>
      <c r="D93" s="74"/>
      <c r="E93" s="74"/>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row r="215" spans="1:5" s="73" customFormat="1" ht="15" customHeight="1" x14ac:dyDescent="0.25">
      <c r="A215" s="68"/>
      <c r="B215" s="71"/>
      <c r="C215" s="72"/>
      <c r="D215" s="69"/>
      <c r="E215" s="68"/>
    </row>
  </sheetData>
  <mergeCells count="11">
    <mergeCell ref="A1:E3"/>
    <mergeCell ref="A5:D5"/>
    <mergeCell ref="A6:D6"/>
    <mergeCell ref="A7:D7"/>
    <mergeCell ref="A8:D8"/>
    <mergeCell ref="A19:D19"/>
    <mergeCell ref="A10:D10"/>
    <mergeCell ref="A12:D12"/>
    <mergeCell ref="A14:D14"/>
    <mergeCell ref="A16:D16"/>
    <mergeCell ref="A17:D17"/>
  </mergeCells>
  <dataValidations count="3">
    <dataValidation type="whole" errorStyle="information" allowBlank="1" showInputMessage="1" showErrorMessage="1" sqref="E21:E23" xr:uid="{00000000-0002-0000-0B00-000000000000}">
      <formula1>0</formula1>
      <formula2>100</formula2>
    </dataValidation>
    <dataValidation errorStyle="information" allowBlank="1" showInputMessage="1" showErrorMessage="1" sqref="B21:B23" xr:uid="{00000000-0002-0000-0B00-000001000000}">
      <formula1>0</formula1>
      <formula2>0</formula2>
    </dataValidation>
    <dataValidation type="whole" errorStyle="information" allowBlank="1" showInputMessage="1" showErrorMessage="1" sqref="C21:C23" xr:uid="{00000000-0002-0000-0B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09"/>
  <sheetViews>
    <sheetView zoomScaleNormal="100" workbookViewId="0">
      <selection activeCell="A17" sqref="A17"/>
    </sheetView>
  </sheetViews>
  <sheetFormatPr baseColWidth="10" defaultColWidth="11" defaultRowHeight="15" x14ac:dyDescent="0.25"/>
  <cols>
    <col min="1" max="1" width="6.5" style="50" customWidth="1"/>
    <col min="2" max="2" width="4.375" style="51" hidden="1" customWidth="1"/>
    <col min="3" max="3" width="9"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271</v>
      </c>
      <c r="B1" s="112"/>
      <c r="C1" s="112"/>
      <c r="D1" s="112"/>
      <c r="E1" s="112"/>
      <c r="G1" s="33" t="s">
        <v>60</v>
      </c>
      <c r="H1" s="55" t="s">
        <v>272</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273</v>
      </c>
      <c r="B7" s="110"/>
      <c r="C7" s="110"/>
      <c r="D7" s="110"/>
      <c r="E7" s="61">
        <v>15</v>
      </c>
    </row>
    <row r="8" spans="1:8" s="64" customFormat="1" ht="15" customHeight="1" x14ac:dyDescent="0.25">
      <c r="A8" s="62">
        <v>1</v>
      </c>
      <c r="B8" s="63" t="s">
        <v>163</v>
      </c>
      <c r="C8" s="63" t="s">
        <v>274</v>
      </c>
      <c r="D8" s="63" t="s">
        <v>275</v>
      </c>
      <c r="E8" s="62">
        <v>15</v>
      </c>
    </row>
    <row r="9" spans="1:8" s="54" customFormat="1" ht="32.25" customHeight="1" x14ac:dyDescent="0.25">
      <c r="A9" s="110" t="s">
        <v>276</v>
      </c>
      <c r="B9" s="110"/>
      <c r="C9" s="110"/>
      <c r="D9" s="110"/>
      <c r="E9" s="61">
        <v>15</v>
      </c>
    </row>
    <row r="10" spans="1:8" s="64" customFormat="1" ht="30" customHeight="1" x14ac:dyDescent="0.25">
      <c r="A10" s="62">
        <v>2</v>
      </c>
      <c r="B10" s="63" t="s">
        <v>163</v>
      </c>
      <c r="C10" s="63" t="s">
        <v>277</v>
      </c>
      <c r="D10" s="63" t="s">
        <v>278</v>
      </c>
      <c r="E10" s="62">
        <v>15</v>
      </c>
    </row>
    <row r="11" spans="1:8" s="54" customFormat="1" ht="15" customHeight="1" x14ac:dyDescent="0.25">
      <c r="A11" s="110" t="s">
        <v>279</v>
      </c>
      <c r="B11" s="110"/>
      <c r="C11" s="110"/>
      <c r="D11" s="110"/>
      <c r="E11" s="61">
        <v>6</v>
      </c>
    </row>
    <row r="12" spans="1:8" s="64" customFormat="1" ht="15" customHeight="1" x14ac:dyDescent="0.25">
      <c r="A12" s="62">
        <v>3</v>
      </c>
      <c r="B12" s="63" t="s">
        <v>163</v>
      </c>
      <c r="C12" s="63" t="s">
        <v>280</v>
      </c>
      <c r="D12" s="63" t="s">
        <v>281</v>
      </c>
      <c r="E12" s="62">
        <v>6</v>
      </c>
    </row>
    <row r="13" spans="1:8" s="54" customFormat="1" ht="15" customHeight="1" x14ac:dyDescent="0.25">
      <c r="A13" s="110" t="s">
        <v>282</v>
      </c>
      <c r="B13" s="110"/>
      <c r="C13" s="110"/>
      <c r="D13" s="110"/>
      <c r="E13" s="61">
        <v>9</v>
      </c>
    </row>
    <row r="14" spans="1:8" s="64" customFormat="1" ht="15" customHeight="1" x14ac:dyDescent="0.25">
      <c r="A14" s="62">
        <v>4</v>
      </c>
      <c r="B14" s="63" t="s">
        <v>163</v>
      </c>
      <c r="C14" s="63" t="s">
        <v>283</v>
      </c>
      <c r="D14" s="63" t="s">
        <v>80</v>
      </c>
      <c r="E14" s="62">
        <v>9</v>
      </c>
    </row>
    <row r="15" spans="1:8" s="54" customFormat="1" x14ac:dyDescent="0.25">
      <c r="A15" s="57">
        <v>5</v>
      </c>
      <c r="B15" s="65"/>
      <c r="C15" s="66"/>
      <c r="D15" s="65" t="s">
        <v>86</v>
      </c>
      <c r="E15" s="67"/>
    </row>
    <row r="16" spans="1:8" s="54" customFormat="1" x14ac:dyDescent="0.25">
      <c r="A16" s="57">
        <v>6</v>
      </c>
      <c r="B16" s="65"/>
      <c r="C16" s="66"/>
      <c r="D16" s="65" t="s">
        <v>86</v>
      </c>
      <c r="E16" s="67"/>
    </row>
    <row r="17" spans="1:5" s="54" customFormat="1" x14ac:dyDescent="0.25">
      <c r="A17" s="57">
        <v>7</v>
      </c>
      <c r="B17" s="65"/>
      <c r="C17" s="66"/>
      <c r="D17" s="65" t="s">
        <v>86</v>
      </c>
      <c r="E17" s="67"/>
    </row>
    <row r="18" spans="1:5" s="64" customFormat="1" ht="15" customHeight="1" x14ac:dyDescent="0.25">
      <c r="A18" s="68"/>
      <c r="B18" s="69"/>
      <c r="C18" s="69"/>
      <c r="D18" s="69"/>
      <c r="E18" s="68"/>
    </row>
    <row r="19" spans="1:5" s="64" customFormat="1" ht="15" customHeight="1" x14ac:dyDescent="0.25">
      <c r="A19" s="68"/>
      <c r="B19" s="69"/>
      <c r="C19" s="69"/>
      <c r="D19" s="69"/>
      <c r="E19" s="68"/>
    </row>
    <row r="20" spans="1:5" s="64" customFormat="1" ht="15" customHeight="1" x14ac:dyDescent="0.25">
      <c r="A20" s="68"/>
      <c r="B20" s="69"/>
      <c r="C20" s="69"/>
      <c r="D20" s="69"/>
      <c r="E20" s="68"/>
    </row>
    <row r="21" spans="1:5" s="64" customFormat="1" ht="15" customHeight="1" x14ac:dyDescent="0.25">
      <c r="A21" s="68"/>
      <c r="B21" s="69"/>
      <c r="C21" s="69"/>
      <c r="D21" s="69"/>
      <c r="E21" s="68"/>
    </row>
    <row r="22" spans="1:5" s="64" customFormat="1" ht="15" customHeight="1" x14ac:dyDescent="0.25">
      <c r="A22" s="68"/>
      <c r="B22" s="69"/>
      <c r="C22" s="69"/>
      <c r="D22" s="69"/>
      <c r="E22" s="68"/>
    </row>
    <row r="23" spans="1:5" s="64" customFormat="1" ht="15" customHeight="1" x14ac:dyDescent="0.25">
      <c r="A23" s="69"/>
      <c r="B23" s="69"/>
      <c r="C23" s="69"/>
      <c r="D23" s="69"/>
      <c r="E23" s="69"/>
    </row>
    <row r="24" spans="1:5" s="64" customFormat="1" ht="15" customHeight="1" x14ac:dyDescent="0.25">
      <c r="A24" s="70"/>
      <c r="B24" s="70"/>
      <c r="C24" s="70"/>
      <c r="D24" s="70"/>
      <c r="E24" s="70"/>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9"/>
      <c r="B56" s="69"/>
      <c r="C56" s="69"/>
      <c r="D56" s="69"/>
      <c r="E56" s="69"/>
    </row>
    <row r="57" spans="1:5" s="64" customFormat="1" ht="15" customHeight="1" x14ac:dyDescent="0.25">
      <c r="A57" s="70"/>
      <c r="B57" s="70"/>
      <c r="C57" s="70"/>
      <c r="D57" s="70"/>
      <c r="E57" s="70"/>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73" customFormat="1" ht="15" customHeight="1" x14ac:dyDescent="0.25">
      <c r="A64" s="68"/>
      <c r="B64" s="71"/>
      <c r="C64" s="72"/>
      <c r="D64" s="69"/>
      <c r="E64" s="68"/>
    </row>
    <row r="65" spans="1:5" s="73" customFormat="1" ht="15" customHeight="1" x14ac:dyDescent="0.25">
      <c r="A65" s="68"/>
      <c r="B65" s="71"/>
      <c r="C65" s="72"/>
      <c r="D65" s="69"/>
      <c r="E65" s="68"/>
    </row>
    <row r="66" spans="1:5" s="73" customFormat="1" ht="15" customHeight="1" x14ac:dyDescent="0.25">
      <c r="A66" s="68"/>
      <c r="B66" s="71"/>
      <c r="C66" s="72"/>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9"/>
      <c r="B86" s="69"/>
      <c r="C86" s="69"/>
      <c r="D86" s="69"/>
      <c r="E86" s="69"/>
    </row>
    <row r="87" spans="1:5" s="73" customFormat="1" ht="15" customHeight="1" x14ac:dyDescent="0.25">
      <c r="A87" s="74"/>
      <c r="B87" s="74"/>
      <c r="C87" s="74"/>
      <c r="D87" s="74"/>
      <c r="E87" s="74"/>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sheetData>
  <mergeCells count="7">
    <mergeCell ref="A11:D11"/>
    <mergeCell ref="A13:D13"/>
    <mergeCell ref="A1:E3"/>
    <mergeCell ref="A5:D5"/>
    <mergeCell ref="A6:D6"/>
    <mergeCell ref="A7:D7"/>
    <mergeCell ref="A9:D9"/>
  </mergeCells>
  <dataValidations count="3">
    <dataValidation type="whole" errorStyle="information" allowBlank="1" showInputMessage="1" showErrorMessage="1" sqref="E15:E17" xr:uid="{00000000-0002-0000-0C00-000000000000}">
      <formula1>0</formula1>
      <formula2>100</formula2>
    </dataValidation>
    <dataValidation errorStyle="information" allowBlank="1" showInputMessage="1" showErrorMessage="1" sqref="B15:B17" xr:uid="{00000000-0002-0000-0C00-000001000000}">
      <formula1>0</formula1>
      <formula2>0</formula2>
    </dataValidation>
    <dataValidation type="whole" errorStyle="information" allowBlank="1" showInputMessage="1" showErrorMessage="1" sqref="C15:C17" xr:uid="{00000000-0002-0000-0C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18"/>
  <sheetViews>
    <sheetView zoomScaleNormal="100" workbookViewId="0">
      <selection activeCell="A12" sqref="A12"/>
    </sheetView>
  </sheetViews>
  <sheetFormatPr baseColWidth="10" defaultColWidth="11" defaultRowHeight="15" x14ac:dyDescent="0.25"/>
  <cols>
    <col min="1" max="1" width="6.5" style="50" customWidth="1"/>
    <col min="2" max="2" width="4.375" style="51" hidden="1" customWidth="1"/>
    <col min="3" max="3" width="9"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284</v>
      </c>
      <c r="B1" s="112"/>
      <c r="C1" s="112"/>
      <c r="D1" s="112"/>
      <c r="E1" s="112"/>
      <c r="G1" s="33" t="s">
        <v>60</v>
      </c>
      <c r="H1" s="55" t="s">
        <v>285</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1" t="s">
        <v>89</v>
      </c>
      <c r="B7" s="111"/>
      <c r="C7" s="111"/>
      <c r="D7" s="111"/>
      <c r="E7" s="60">
        <v>33</v>
      </c>
    </row>
    <row r="8" spans="1:8" s="54" customFormat="1" ht="15" customHeight="1" x14ac:dyDescent="0.25">
      <c r="A8" s="110" t="s">
        <v>286</v>
      </c>
      <c r="B8" s="110"/>
      <c r="C8" s="110"/>
      <c r="D8" s="110"/>
      <c r="E8" s="61">
        <v>12</v>
      </c>
    </row>
    <row r="9" spans="1:8" s="64" customFormat="1" ht="15" customHeight="1" x14ac:dyDescent="0.25">
      <c r="A9" s="62">
        <v>1</v>
      </c>
      <c r="B9" s="63" t="s">
        <v>163</v>
      </c>
      <c r="C9" s="63" t="s">
        <v>287</v>
      </c>
      <c r="D9" s="63" t="s">
        <v>288</v>
      </c>
      <c r="E9" s="62">
        <v>12</v>
      </c>
    </row>
    <row r="10" spans="1:8" s="54" customFormat="1" ht="15" customHeight="1" x14ac:dyDescent="0.25">
      <c r="A10" s="110" t="s">
        <v>289</v>
      </c>
      <c r="B10" s="110"/>
      <c r="C10" s="110"/>
      <c r="D10" s="110"/>
      <c r="E10" s="61">
        <v>7</v>
      </c>
    </row>
    <row r="11" spans="1:8" s="64" customFormat="1" x14ac:dyDescent="0.25">
      <c r="A11" s="62">
        <v>2</v>
      </c>
      <c r="B11" s="63" t="s">
        <v>163</v>
      </c>
      <c r="C11" s="63" t="s">
        <v>290</v>
      </c>
      <c r="D11" s="63" t="s">
        <v>289</v>
      </c>
      <c r="E11" s="62">
        <v>4</v>
      </c>
    </row>
    <row r="12" spans="1:8" s="64" customFormat="1" x14ac:dyDescent="0.25">
      <c r="A12" s="62">
        <v>3</v>
      </c>
      <c r="B12" s="63"/>
      <c r="C12" s="63" t="s">
        <v>291</v>
      </c>
      <c r="D12" s="63" t="s">
        <v>292</v>
      </c>
      <c r="E12" s="62">
        <v>3</v>
      </c>
    </row>
    <row r="13" spans="1:8" s="54" customFormat="1" ht="15" customHeight="1" x14ac:dyDescent="0.25">
      <c r="A13" s="110" t="s">
        <v>293</v>
      </c>
      <c r="B13" s="110"/>
      <c r="C13" s="110"/>
      <c r="D13" s="110"/>
      <c r="E13" s="61">
        <v>8</v>
      </c>
    </row>
    <row r="14" spans="1:8" s="64" customFormat="1" ht="15" customHeight="1" x14ac:dyDescent="0.25">
      <c r="A14" s="62">
        <v>4</v>
      </c>
      <c r="B14" s="63" t="s">
        <v>163</v>
      </c>
      <c r="C14" s="63" t="s">
        <v>294</v>
      </c>
      <c r="D14" s="63" t="s">
        <v>293</v>
      </c>
      <c r="E14" s="62">
        <v>8</v>
      </c>
    </row>
    <row r="15" spans="1:8" s="54" customFormat="1" ht="15" customHeight="1" x14ac:dyDescent="0.25">
      <c r="A15" s="110" t="s">
        <v>295</v>
      </c>
      <c r="B15" s="110"/>
      <c r="C15" s="110"/>
      <c r="D15" s="110"/>
      <c r="E15" s="61">
        <v>6</v>
      </c>
    </row>
    <row r="16" spans="1:8" s="64" customFormat="1" ht="15" customHeight="1" x14ac:dyDescent="0.25">
      <c r="A16" s="62">
        <v>5</v>
      </c>
      <c r="B16" s="63" t="s">
        <v>163</v>
      </c>
      <c r="C16" s="63" t="s">
        <v>296</v>
      </c>
      <c r="D16" s="63" t="s">
        <v>297</v>
      </c>
      <c r="E16" s="62">
        <v>2</v>
      </c>
    </row>
    <row r="17" spans="1:5" s="64" customFormat="1" ht="15" customHeight="1" x14ac:dyDescent="0.25">
      <c r="A17" s="62">
        <v>6</v>
      </c>
      <c r="B17" s="63"/>
      <c r="C17" s="63" t="s">
        <v>298</v>
      </c>
      <c r="D17" s="63" t="s">
        <v>299</v>
      </c>
      <c r="E17" s="62">
        <v>2</v>
      </c>
    </row>
    <row r="18" spans="1:5" s="64" customFormat="1" ht="15" customHeight="1" x14ac:dyDescent="0.25">
      <c r="A18" s="62">
        <v>7</v>
      </c>
      <c r="B18" s="63"/>
      <c r="C18" s="63" t="s">
        <v>300</v>
      </c>
      <c r="D18" s="63" t="s">
        <v>301</v>
      </c>
      <c r="E18" s="62">
        <v>2</v>
      </c>
    </row>
    <row r="19" spans="1:5" s="64" customFormat="1" ht="15" customHeight="1" x14ac:dyDescent="0.25">
      <c r="A19" s="111" t="s">
        <v>97</v>
      </c>
      <c r="B19" s="111"/>
      <c r="C19" s="111"/>
      <c r="D19" s="111"/>
      <c r="E19" s="60">
        <v>12</v>
      </c>
    </row>
    <row r="20" spans="1:5" s="54" customFormat="1" ht="15" customHeight="1" x14ac:dyDescent="0.25">
      <c r="A20" s="110" t="s">
        <v>302</v>
      </c>
      <c r="B20" s="110"/>
      <c r="C20" s="110"/>
      <c r="D20" s="110"/>
      <c r="E20" s="61">
        <v>12</v>
      </c>
    </row>
    <row r="21" spans="1:5" s="64" customFormat="1" ht="15" customHeight="1" x14ac:dyDescent="0.25">
      <c r="A21" s="62">
        <v>8</v>
      </c>
      <c r="B21" s="63"/>
      <c r="C21" s="63" t="s">
        <v>303</v>
      </c>
      <c r="D21" s="63" t="s">
        <v>302</v>
      </c>
      <c r="E21" s="62">
        <v>12</v>
      </c>
    </row>
    <row r="22" spans="1:5" s="64" customFormat="1" ht="15" customHeight="1" x14ac:dyDescent="0.25">
      <c r="A22" s="110" t="s">
        <v>304</v>
      </c>
      <c r="B22" s="110"/>
      <c r="C22" s="110" t="s">
        <v>248</v>
      </c>
      <c r="D22" s="110" t="s">
        <v>249</v>
      </c>
      <c r="E22" s="61">
        <v>12</v>
      </c>
    </row>
    <row r="23" spans="1:5" s="64" customFormat="1" ht="15" customHeight="1" x14ac:dyDescent="0.25">
      <c r="A23" s="62">
        <v>9</v>
      </c>
      <c r="B23" s="63"/>
      <c r="C23" s="63" t="s">
        <v>305</v>
      </c>
      <c r="D23" s="63" t="s">
        <v>304</v>
      </c>
      <c r="E23" s="62">
        <v>12</v>
      </c>
    </row>
    <row r="24" spans="1:5" s="54" customFormat="1" x14ac:dyDescent="0.25">
      <c r="A24" s="57">
        <v>10</v>
      </c>
      <c r="B24" s="65"/>
      <c r="C24" s="66"/>
      <c r="D24" s="65" t="s">
        <v>86</v>
      </c>
      <c r="E24" s="67"/>
    </row>
    <row r="25" spans="1:5" s="54" customFormat="1" x14ac:dyDescent="0.25">
      <c r="A25" s="57">
        <v>11</v>
      </c>
      <c r="B25" s="65"/>
      <c r="C25" s="66"/>
      <c r="D25" s="65" t="s">
        <v>86</v>
      </c>
      <c r="E25" s="67"/>
    </row>
    <row r="26" spans="1:5" s="54" customFormat="1" x14ac:dyDescent="0.25">
      <c r="A26" s="57">
        <v>12</v>
      </c>
      <c r="B26" s="65"/>
      <c r="C26" s="66"/>
      <c r="D26" s="65" t="s">
        <v>86</v>
      </c>
      <c r="E26" s="67"/>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9"/>
      <c r="B32" s="69"/>
      <c r="C32" s="69"/>
      <c r="D32" s="69"/>
      <c r="E32" s="69"/>
    </row>
    <row r="33" spans="1:5" s="64" customFormat="1" ht="15" customHeight="1" x14ac:dyDescent="0.25">
      <c r="A33" s="70"/>
      <c r="B33" s="70"/>
      <c r="C33" s="70"/>
      <c r="D33" s="70"/>
      <c r="E33" s="70"/>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9"/>
      <c r="B65" s="69"/>
      <c r="C65" s="69"/>
      <c r="D65" s="69"/>
      <c r="E65" s="69"/>
    </row>
    <row r="66" spans="1:5" s="64" customFormat="1" ht="15" customHeight="1" x14ac:dyDescent="0.25">
      <c r="A66" s="70"/>
      <c r="B66" s="70"/>
      <c r="C66" s="70"/>
      <c r="D66" s="70"/>
      <c r="E66" s="70"/>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64" customFormat="1" ht="15" customHeight="1" x14ac:dyDescent="0.25">
      <c r="A69" s="68"/>
      <c r="B69" s="69"/>
      <c r="C69" s="69"/>
      <c r="D69" s="69"/>
      <c r="E69" s="68"/>
    </row>
    <row r="70" spans="1:5" s="64" customFormat="1" ht="15" customHeight="1" x14ac:dyDescent="0.25">
      <c r="A70" s="68"/>
      <c r="B70" s="69"/>
      <c r="C70" s="69"/>
      <c r="D70" s="69"/>
      <c r="E70" s="68"/>
    </row>
    <row r="71" spans="1:5" s="64" customFormat="1" ht="15" customHeight="1" x14ac:dyDescent="0.25">
      <c r="A71" s="68"/>
      <c r="B71" s="69"/>
      <c r="C71" s="69"/>
      <c r="D71" s="69"/>
      <c r="E71" s="68"/>
    </row>
    <row r="72" spans="1:5" s="64" customFormat="1" ht="15" customHeight="1" x14ac:dyDescent="0.25">
      <c r="A72" s="68"/>
      <c r="B72" s="69"/>
      <c r="C72" s="69"/>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9"/>
      <c r="B95" s="69"/>
      <c r="C95" s="69"/>
      <c r="D95" s="69"/>
      <c r="E95" s="69"/>
    </row>
    <row r="96" spans="1:5" s="73" customFormat="1" ht="15" customHeight="1" x14ac:dyDescent="0.25">
      <c r="A96" s="74"/>
      <c r="B96" s="74"/>
      <c r="C96" s="74"/>
      <c r="D96" s="74"/>
      <c r="E96" s="74"/>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row r="215" spans="1:5" s="73" customFormat="1" ht="15" customHeight="1" x14ac:dyDescent="0.25">
      <c r="A215" s="68"/>
      <c r="B215" s="71"/>
      <c r="C215" s="72"/>
      <c r="D215" s="69"/>
      <c r="E215" s="68"/>
    </row>
    <row r="216" spans="1:5" s="73" customFormat="1" ht="15" customHeight="1" x14ac:dyDescent="0.25">
      <c r="A216" s="68"/>
      <c r="B216" s="71"/>
      <c r="C216" s="72"/>
      <c r="D216" s="69"/>
      <c r="E216" s="68"/>
    </row>
    <row r="217" spans="1:5" s="73" customFormat="1" ht="15" customHeight="1" x14ac:dyDescent="0.25">
      <c r="A217" s="68"/>
      <c r="B217" s="71"/>
      <c r="C217" s="72"/>
      <c r="D217" s="69"/>
      <c r="E217" s="68"/>
    </row>
    <row r="218" spans="1:5" s="73" customFormat="1" ht="15" customHeight="1" x14ac:dyDescent="0.25">
      <c r="A218" s="68"/>
      <c r="B218" s="71"/>
      <c r="C218" s="72"/>
      <c r="D218" s="69"/>
      <c r="E218" s="68"/>
    </row>
  </sheetData>
  <mergeCells count="11">
    <mergeCell ref="A1:E3"/>
    <mergeCell ref="A5:D5"/>
    <mergeCell ref="A6:D6"/>
    <mergeCell ref="A7:D7"/>
    <mergeCell ref="A8:D8"/>
    <mergeCell ref="A22:D22"/>
    <mergeCell ref="A10:D10"/>
    <mergeCell ref="A13:D13"/>
    <mergeCell ref="A15:D15"/>
    <mergeCell ref="A19:D19"/>
    <mergeCell ref="A20:D20"/>
  </mergeCells>
  <dataValidations count="3">
    <dataValidation type="whole" errorStyle="information" allowBlank="1" showInputMessage="1" showErrorMessage="1" sqref="E24:E26" xr:uid="{00000000-0002-0000-0D00-000000000000}">
      <formula1>0</formula1>
      <formula2>100</formula2>
    </dataValidation>
    <dataValidation errorStyle="information" allowBlank="1" showInputMessage="1" showErrorMessage="1" sqref="B24:B26" xr:uid="{00000000-0002-0000-0D00-000001000000}">
      <formula1>0</formula1>
      <formula2>0</formula2>
    </dataValidation>
    <dataValidation type="whole" errorStyle="information" allowBlank="1" showInputMessage="1" showErrorMessage="1" sqref="C24:C26" xr:uid="{00000000-0002-0000-0D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14"/>
  <sheetViews>
    <sheetView zoomScaleNormal="100" workbookViewId="0">
      <selection sqref="A1:E3"/>
    </sheetView>
  </sheetViews>
  <sheetFormatPr baseColWidth="10" defaultColWidth="11" defaultRowHeight="15" x14ac:dyDescent="0.25"/>
  <cols>
    <col min="1" max="1" width="6.5" style="50" customWidth="1"/>
    <col min="2" max="2" width="4.375" style="51" hidden="1" customWidth="1"/>
    <col min="3" max="3" width="9"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306</v>
      </c>
      <c r="B1" s="112"/>
      <c r="C1" s="112"/>
      <c r="D1" s="112"/>
      <c r="E1" s="112"/>
      <c r="G1" s="33" t="s">
        <v>60</v>
      </c>
      <c r="H1" s="55" t="s">
        <v>307</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308</v>
      </c>
      <c r="B7" s="110"/>
      <c r="C7" s="110"/>
      <c r="D7" s="110"/>
      <c r="E7" s="61">
        <v>12</v>
      </c>
    </row>
    <row r="8" spans="1:8" s="64" customFormat="1" ht="15" customHeight="1" x14ac:dyDescent="0.25">
      <c r="A8" s="62">
        <v>1</v>
      </c>
      <c r="B8" s="63" t="s">
        <v>163</v>
      </c>
      <c r="C8" s="63" t="s">
        <v>309</v>
      </c>
      <c r="D8" s="63" t="s">
        <v>308</v>
      </c>
      <c r="E8" s="62">
        <v>12</v>
      </c>
    </row>
    <row r="9" spans="1:8" s="54" customFormat="1" ht="15" customHeight="1" x14ac:dyDescent="0.25">
      <c r="A9" s="110" t="s">
        <v>310</v>
      </c>
      <c r="B9" s="110"/>
      <c r="C9" s="110"/>
      <c r="D9" s="110"/>
      <c r="E9" s="61">
        <v>7</v>
      </c>
    </row>
    <row r="10" spans="1:8" s="64" customFormat="1" x14ac:dyDescent="0.25">
      <c r="A10" s="62">
        <v>2</v>
      </c>
      <c r="B10" s="63" t="s">
        <v>163</v>
      </c>
      <c r="C10" s="63" t="s">
        <v>311</v>
      </c>
      <c r="D10" s="63" t="s">
        <v>310</v>
      </c>
      <c r="E10" s="62">
        <v>4</v>
      </c>
    </row>
    <row r="11" spans="1:8" s="64" customFormat="1" x14ac:dyDescent="0.25">
      <c r="A11" s="62">
        <v>3</v>
      </c>
      <c r="B11" s="63"/>
      <c r="C11" s="63" t="s">
        <v>291</v>
      </c>
      <c r="D11" s="63" t="s">
        <v>292</v>
      </c>
      <c r="E11" s="62">
        <v>3</v>
      </c>
    </row>
    <row r="12" spans="1:8" s="54" customFormat="1" ht="15" customHeight="1" x14ac:dyDescent="0.25">
      <c r="A12" s="110" t="s">
        <v>312</v>
      </c>
      <c r="B12" s="110"/>
      <c r="C12" s="110"/>
      <c r="D12" s="110"/>
      <c r="E12" s="61">
        <v>8</v>
      </c>
    </row>
    <row r="13" spans="1:8" s="64" customFormat="1" ht="15" customHeight="1" x14ac:dyDescent="0.25">
      <c r="A13" s="62">
        <v>4</v>
      </c>
      <c r="B13" s="63" t="s">
        <v>163</v>
      </c>
      <c r="C13" s="63" t="s">
        <v>313</v>
      </c>
      <c r="D13" s="63" t="s">
        <v>314</v>
      </c>
      <c r="E13" s="62">
        <v>8</v>
      </c>
    </row>
    <row r="14" spans="1:8" s="54" customFormat="1" ht="15" customHeight="1" x14ac:dyDescent="0.25">
      <c r="A14" s="110" t="s">
        <v>295</v>
      </c>
      <c r="B14" s="110"/>
      <c r="C14" s="110"/>
      <c r="D14" s="110"/>
      <c r="E14" s="61">
        <v>6</v>
      </c>
    </row>
    <row r="15" spans="1:8" s="64" customFormat="1" ht="15" customHeight="1" x14ac:dyDescent="0.25">
      <c r="A15" s="62">
        <v>5</v>
      </c>
      <c r="B15" s="63" t="s">
        <v>163</v>
      </c>
      <c r="C15" s="63" t="s">
        <v>296</v>
      </c>
      <c r="D15" s="63" t="s">
        <v>297</v>
      </c>
      <c r="E15" s="62">
        <v>2</v>
      </c>
    </row>
    <row r="16" spans="1:8" s="64" customFormat="1" ht="15" customHeight="1" x14ac:dyDescent="0.25">
      <c r="A16" s="62">
        <v>6</v>
      </c>
      <c r="B16" s="63"/>
      <c r="C16" s="63" t="s">
        <v>298</v>
      </c>
      <c r="D16" s="63" t="s">
        <v>299</v>
      </c>
      <c r="E16" s="62">
        <v>2</v>
      </c>
    </row>
    <row r="17" spans="1:5" s="64" customFormat="1" ht="15" customHeight="1" x14ac:dyDescent="0.25">
      <c r="A17" s="62">
        <v>7</v>
      </c>
      <c r="B17" s="63"/>
      <c r="C17" s="63" t="s">
        <v>300</v>
      </c>
      <c r="D17" s="63" t="s">
        <v>301</v>
      </c>
      <c r="E17" s="62">
        <v>2</v>
      </c>
    </row>
    <row r="18" spans="1:5" s="54" customFormat="1" ht="15" customHeight="1" x14ac:dyDescent="0.25">
      <c r="A18" s="110" t="s">
        <v>315</v>
      </c>
      <c r="B18" s="110"/>
      <c r="C18" s="110"/>
      <c r="D18" s="110"/>
      <c r="E18" s="61">
        <v>12</v>
      </c>
    </row>
    <row r="19" spans="1:5" s="64" customFormat="1" ht="15" customHeight="1" x14ac:dyDescent="0.25">
      <c r="A19" s="62">
        <v>8</v>
      </c>
      <c r="B19" s="63"/>
      <c r="C19" s="63" t="s">
        <v>316</v>
      </c>
      <c r="D19" s="63" t="s">
        <v>315</v>
      </c>
      <c r="E19" s="62">
        <v>12</v>
      </c>
    </row>
    <row r="20" spans="1:5" s="54" customFormat="1" x14ac:dyDescent="0.25">
      <c r="A20" s="57">
        <v>10</v>
      </c>
      <c r="B20" s="65"/>
      <c r="C20" s="66"/>
      <c r="D20" s="65" t="s">
        <v>86</v>
      </c>
      <c r="E20" s="67"/>
    </row>
    <row r="21" spans="1:5" s="54" customFormat="1" x14ac:dyDescent="0.25">
      <c r="A21" s="57">
        <v>11</v>
      </c>
      <c r="B21" s="65"/>
      <c r="C21" s="66"/>
      <c r="D21" s="65" t="s">
        <v>86</v>
      </c>
      <c r="E21" s="67"/>
    </row>
    <row r="22" spans="1:5" s="54" customFormat="1" x14ac:dyDescent="0.25">
      <c r="A22" s="57">
        <v>12</v>
      </c>
      <c r="B22" s="65"/>
      <c r="C22" s="66"/>
      <c r="D22" s="65" t="s">
        <v>86</v>
      </c>
      <c r="E22" s="67"/>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9"/>
      <c r="B28" s="69"/>
      <c r="C28" s="69"/>
      <c r="D28" s="69"/>
      <c r="E28" s="69"/>
    </row>
    <row r="29" spans="1:5" s="64" customFormat="1" ht="15" customHeight="1" x14ac:dyDescent="0.25">
      <c r="A29" s="70"/>
      <c r="B29" s="70"/>
      <c r="C29" s="70"/>
      <c r="D29" s="70"/>
      <c r="E29" s="70"/>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9"/>
      <c r="B61" s="69"/>
      <c r="C61" s="69"/>
      <c r="D61" s="69"/>
      <c r="E61" s="69"/>
    </row>
    <row r="62" spans="1:5" s="64" customFormat="1" ht="15" customHeight="1" x14ac:dyDescent="0.25">
      <c r="A62" s="70"/>
      <c r="B62" s="70"/>
      <c r="C62" s="70"/>
      <c r="D62" s="70"/>
      <c r="E62" s="70"/>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9"/>
      <c r="B91" s="69"/>
      <c r="C91" s="69"/>
      <c r="D91" s="69"/>
      <c r="E91" s="69"/>
    </row>
    <row r="92" spans="1:5" s="73" customFormat="1" ht="15" customHeight="1" x14ac:dyDescent="0.25">
      <c r="A92" s="74"/>
      <c r="B92" s="74"/>
      <c r="C92" s="74"/>
      <c r="D92" s="74"/>
      <c r="E92" s="74"/>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sheetData>
  <mergeCells count="8">
    <mergeCell ref="A12:D12"/>
    <mergeCell ref="A14:D14"/>
    <mergeCell ref="A18:D18"/>
    <mergeCell ref="A1:E3"/>
    <mergeCell ref="A5:D5"/>
    <mergeCell ref="A6:D6"/>
    <mergeCell ref="A7:D7"/>
    <mergeCell ref="A9:D9"/>
  </mergeCells>
  <dataValidations count="3">
    <dataValidation type="whole" errorStyle="information" allowBlank="1" showInputMessage="1" showErrorMessage="1" sqref="E20:E22" xr:uid="{00000000-0002-0000-0E00-000000000000}">
      <formula1>0</formula1>
      <formula2>100</formula2>
    </dataValidation>
    <dataValidation errorStyle="information" allowBlank="1" showInputMessage="1" showErrorMessage="1" sqref="B20:B22" xr:uid="{00000000-0002-0000-0E00-000001000000}">
      <formula1>0</formula1>
      <formula2>0</formula2>
    </dataValidation>
    <dataValidation type="whole" errorStyle="information" allowBlank="1" showInputMessage="1" showErrorMessage="1" sqref="C20:C22" xr:uid="{00000000-0002-0000-0E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2"/>
  <sheetViews>
    <sheetView zoomScaleNormal="100" workbookViewId="0">
      <selection activeCell="I32" sqref="I32"/>
    </sheetView>
  </sheetViews>
  <sheetFormatPr baseColWidth="10" defaultColWidth="11" defaultRowHeight="15" x14ac:dyDescent="0.25"/>
  <cols>
    <col min="1" max="1" width="6.5" style="50" customWidth="1"/>
    <col min="2" max="2" width="4.375" style="51" hidden="1" customWidth="1"/>
    <col min="3" max="3" width="9"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317</v>
      </c>
      <c r="B1" s="112"/>
      <c r="C1" s="112"/>
      <c r="D1" s="112"/>
      <c r="E1" s="112"/>
      <c r="G1" s="33" t="s">
        <v>60</v>
      </c>
      <c r="H1" s="55" t="s">
        <v>318</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319</v>
      </c>
      <c r="B7" s="110"/>
      <c r="C7" s="110"/>
      <c r="D7" s="110"/>
      <c r="E7" s="61">
        <v>15</v>
      </c>
    </row>
    <row r="8" spans="1:8" s="64" customFormat="1" ht="15" customHeight="1" x14ac:dyDescent="0.25">
      <c r="A8" s="62">
        <v>1</v>
      </c>
      <c r="B8" s="63" t="s">
        <v>163</v>
      </c>
      <c r="C8" s="63" t="s">
        <v>320</v>
      </c>
      <c r="D8" s="63" t="s">
        <v>321</v>
      </c>
      <c r="E8" s="62">
        <v>12</v>
      </c>
    </row>
    <row r="9" spans="1:8" s="64" customFormat="1" ht="15" customHeight="1" x14ac:dyDescent="0.25">
      <c r="A9" s="62">
        <v>2</v>
      </c>
      <c r="B9" s="63"/>
      <c r="C9" s="63" t="s">
        <v>291</v>
      </c>
      <c r="D9" s="63" t="s">
        <v>292</v>
      </c>
      <c r="E9" s="62">
        <v>3</v>
      </c>
    </row>
    <row r="10" spans="1:8" s="54" customFormat="1" ht="15" customHeight="1" x14ac:dyDescent="0.25">
      <c r="A10" s="110" t="s">
        <v>322</v>
      </c>
      <c r="B10" s="110"/>
      <c r="C10" s="110"/>
      <c r="D10" s="110"/>
      <c r="E10" s="61">
        <v>12</v>
      </c>
    </row>
    <row r="11" spans="1:8" s="64" customFormat="1" x14ac:dyDescent="0.25">
      <c r="A11" s="62">
        <v>3</v>
      </c>
      <c r="B11" s="63" t="s">
        <v>163</v>
      </c>
      <c r="C11" s="63" t="s">
        <v>323</v>
      </c>
      <c r="D11" s="63" t="s">
        <v>324</v>
      </c>
      <c r="E11" s="62">
        <v>12</v>
      </c>
    </row>
    <row r="12" spans="1:8" s="54" customFormat="1" ht="15" customHeight="1" x14ac:dyDescent="0.25">
      <c r="A12" s="110" t="s">
        <v>295</v>
      </c>
      <c r="B12" s="110"/>
      <c r="C12" s="110"/>
      <c r="D12" s="110"/>
      <c r="E12" s="61">
        <v>6</v>
      </c>
    </row>
    <row r="13" spans="1:8" s="64" customFormat="1" ht="15" customHeight="1" x14ac:dyDescent="0.25">
      <c r="A13" s="62">
        <v>4</v>
      </c>
      <c r="B13" s="63" t="s">
        <v>163</v>
      </c>
      <c r="C13" s="63" t="s">
        <v>296</v>
      </c>
      <c r="D13" s="63" t="s">
        <v>297</v>
      </c>
      <c r="E13" s="62">
        <v>2</v>
      </c>
    </row>
    <row r="14" spans="1:8" s="64" customFormat="1" ht="15" customHeight="1" x14ac:dyDescent="0.25">
      <c r="A14" s="62">
        <v>5</v>
      </c>
      <c r="B14" s="63"/>
      <c r="C14" s="63" t="s">
        <v>298</v>
      </c>
      <c r="D14" s="63" t="s">
        <v>299</v>
      </c>
      <c r="E14" s="62">
        <v>2</v>
      </c>
    </row>
    <row r="15" spans="1:8" s="64" customFormat="1" ht="15" customHeight="1" x14ac:dyDescent="0.25">
      <c r="A15" s="62">
        <v>6</v>
      </c>
      <c r="B15" s="63"/>
      <c r="C15" s="63" t="s">
        <v>300</v>
      </c>
      <c r="D15" s="63" t="s">
        <v>301</v>
      </c>
      <c r="E15" s="62">
        <v>2</v>
      </c>
    </row>
    <row r="16" spans="1:8" s="54" customFormat="1" ht="15" customHeight="1" x14ac:dyDescent="0.25">
      <c r="A16" s="110" t="s">
        <v>325</v>
      </c>
      <c r="B16" s="110"/>
      <c r="C16" s="110"/>
      <c r="D16" s="110"/>
      <c r="E16" s="61">
        <v>12</v>
      </c>
    </row>
    <row r="17" spans="1:5" s="64" customFormat="1" ht="15" customHeight="1" x14ac:dyDescent="0.25">
      <c r="A17" s="62">
        <v>7</v>
      </c>
      <c r="B17" s="63"/>
      <c r="C17" s="63" t="s">
        <v>326</v>
      </c>
      <c r="D17" s="63" t="s">
        <v>327</v>
      </c>
      <c r="E17" s="62">
        <v>12</v>
      </c>
    </row>
    <row r="18" spans="1:5" s="54" customFormat="1" x14ac:dyDescent="0.25">
      <c r="A18" s="57">
        <v>8</v>
      </c>
      <c r="B18" s="65"/>
      <c r="C18" s="66"/>
      <c r="D18" s="65" t="s">
        <v>86</v>
      </c>
      <c r="E18" s="67"/>
    </row>
    <row r="19" spans="1:5" s="54" customFormat="1" x14ac:dyDescent="0.25">
      <c r="A19" s="57">
        <v>9</v>
      </c>
      <c r="B19" s="65"/>
      <c r="C19" s="66"/>
      <c r="D19" s="65" t="s">
        <v>86</v>
      </c>
      <c r="E19" s="67"/>
    </row>
    <row r="20" spans="1:5" s="54" customFormat="1" x14ac:dyDescent="0.25">
      <c r="A20" s="57">
        <v>10</v>
      </c>
      <c r="B20" s="65"/>
      <c r="C20" s="66"/>
      <c r="D20" s="65" t="s">
        <v>86</v>
      </c>
      <c r="E20" s="67"/>
    </row>
    <row r="21" spans="1:5" s="64" customFormat="1" ht="15" customHeight="1" x14ac:dyDescent="0.25">
      <c r="A21" s="68"/>
      <c r="B21" s="69"/>
      <c r="C21" s="69"/>
      <c r="D21" s="69"/>
      <c r="E21" s="68"/>
    </row>
    <row r="22" spans="1:5" s="64" customFormat="1" ht="15" customHeight="1" x14ac:dyDescent="0.25">
      <c r="A22" s="68"/>
      <c r="B22" s="69"/>
      <c r="C22" s="69"/>
      <c r="D22" s="69"/>
      <c r="E22" s="68"/>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9"/>
      <c r="B26" s="69"/>
      <c r="C26" s="69"/>
      <c r="D26" s="69"/>
      <c r="E26" s="69"/>
    </row>
    <row r="27" spans="1:5" s="64" customFormat="1" ht="15" customHeight="1" x14ac:dyDescent="0.25">
      <c r="A27" s="70"/>
      <c r="B27" s="70"/>
      <c r="C27" s="70"/>
      <c r="D27" s="70"/>
      <c r="E27" s="70"/>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9"/>
      <c r="B59" s="69"/>
      <c r="C59" s="69"/>
      <c r="D59" s="69"/>
      <c r="E59" s="69"/>
    </row>
    <row r="60" spans="1:5" s="64" customFormat="1" ht="15" customHeight="1" x14ac:dyDescent="0.25">
      <c r="A60" s="70"/>
      <c r="B60" s="70"/>
      <c r="C60" s="70"/>
      <c r="D60" s="70"/>
      <c r="E60" s="70"/>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9"/>
      <c r="B89" s="69"/>
      <c r="C89" s="69"/>
      <c r="D89" s="69"/>
      <c r="E89" s="69"/>
    </row>
    <row r="90" spans="1:5" s="73" customFormat="1" ht="15" customHeight="1" x14ac:dyDescent="0.25">
      <c r="A90" s="74"/>
      <c r="B90" s="74"/>
      <c r="C90" s="74"/>
      <c r="D90" s="74"/>
      <c r="E90" s="74"/>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sheetData>
  <mergeCells count="7">
    <mergeCell ref="A12:D12"/>
    <mergeCell ref="A16:D16"/>
    <mergeCell ref="A1:E3"/>
    <mergeCell ref="A5:D5"/>
    <mergeCell ref="A6:D6"/>
    <mergeCell ref="A7:D7"/>
    <mergeCell ref="A10:D10"/>
  </mergeCells>
  <dataValidations count="3">
    <dataValidation type="whole" errorStyle="information" allowBlank="1" showInputMessage="1" showErrorMessage="1" sqref="E18:E20" xr:uid="{00000000-0002-0000-0F00-000000000000}">
      <formula1>0</formula1>
      <formula2>100</formula2>
    </dataValidation>
    <dataValidation errorStyle="information" allowBlank="1" showInputMessage="1" showErrorMessage="1" sqref="B18:B20" xr:uid="{00000000-0002-0000-0F00-000001000000}">
      <formula1>0</formula1>
      <formula2>0</formula2>
    </dataValidation>
    <dataValidation type="whole" errorStyle="information" allowBlank="1" showInputMessage="1" showErrorMessage="1" sqref="C18:C20" xr:uid="{00000000-0002-0000-0F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14"/>
  <sheetViews>
    <sheetView zoomScaleNormal="100" workbookViewId="0">
      <selection activeCell="H1" sqref="H1"/>
    </sheetView>
  </sheetViews>
  <sheetFormatPr baseColWidth="10" defaultColWidth="11" defaultRowHeight="15" x14ac:dyDescent="0.25"/>
  <cols>
    <col min="1" max="1" width="6.5" style="50" customWidth="1"/>
    <col min="2" max="2" width="4.375" style="51" hidden="1" customWidth="1"/>
    <col min="3" max="3" width="9"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409</v>
      </c>
      <c r="B1" s="112"/>
      <c r="C1" s="112"/>
      <c r="D1" s="112"/>
      <c r="E1" s="112"/>
      <c r="G1" s="33" t="s">
        <v>60</v>
      </c>
      <c r="H1" s="55" t="s">
        <v>410</v>
      </c>
    </row>
    <row r="2" spans="1:8" s="54" customFormat="1" ht="15" customHeight="1" x14ac:dyDescent="0.25">
      <c r="A2" s="112"/>
      <c r="B2" s="112"/>
      <c r="C2" s="112"/>
      <c r="D2" s="112"/>
      <c r="E2" s="112"/>
      <c r="G2" s="33" t="s">
        <v>8</v>
      </c>
      <c r="H2" s="56">
        <v>4</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120</v>
      </c>
    </row>
    <row r="6" spans="1:8" s="54" customFormat="1" ht="15" customHeight="1" x14ac:dyDescent="0.25">
      <c r="A6" s="111" t="s">
        <v>411</v>
      </c>
      <c r="B6" s="111"/>
      <c r="C6" s="111"/>
      <c r="D6" s="111"/>
      <c r="E6" s="60">
        <v>45</v>
      </c>
    </row>
    <row r="7" spans="1:8" s="54" customFormat="1" ht="15" customHeight="1" x14ac:dyDescent="0.25">
      <c r="A7" s="110" t="s">
        <v>412</v>
      </c>
      <c r="B7" s="110"/>
      <c r="C7" s="110"/>
      <c r="D7" s="110"/>
      <c r="E7" s="61">
        <v>14</v>
      </c>
    </row>
    <row r="8" spans="1:8" s="64" customFormat="1" ht="15" customHeight="1" x14ac:dyDescent="0.25">
      <c r="A8" s="62">
        <v>1</v>
      </c>
      <c r="B8" s="63" t="s">
        <v>163</v>
      </c>
      <c r="C8" s="63" t="s">
        <v>413</v>
      </c>
      <c r="D8" s="63" t="s">
        <v>412</v>
      </c>
      <c r="E8" s="62">
        <v>14</v>
      </c>
    </row>
    <row r="9" spans="1:8" s="54" customFormat="1" ht="15" customHeight="1" x14ac:dyDescent="0.25">
      <c r="A9" s="110" t="s">
        <v>414</v>
      </c>
      <c r="B9" s="110"/>
      <c r="C9" s="110"/>
      <c r="D9" s="110"/>
      <c r="E9" s="61">
        <v>8</v>
      </c>
    </row>
    <row r="10" spans="1:8" s="64" customFormat="1" x14ac:dyDescent="0.25">
      <c r="A10" s="62">
        <v>2</v>
      </c>
      <c r="B10" s="63" t="s">
        <v>163</v>
      </c>
      <c r="C10" s="63" t="s">
        <v>415</v>
      </c>
      <c r="D10" s="63" t="s">
        <v>414</v>
      </c>
      <c r="E10" s="62">
        <v>8</v>
      </c>
    </row>
    <row r="11" spans="1:8" s="54" customFormat="1" ht="15" customHeight="1" x14ac:dyDescent="0.25">
      <c r="A11" s="110" t="s">
        <v>416</v>
      </c>
      <c r="B11" s="110"/>
      <c r="C11" s="110"/>
      <c r="D11" s="110"/>
      <c r="E11" s="61">
        <v>10</v>
      </c>
    </row>
    <row r="12" spans="1:8" s="64" customFormat="1" ht="15" customHeight="1" x14ac:dyDescent="0.25">
      <c r="A12" s="62">
        <v>3</v>
      </c>
      <c r="B12" s="63" t="s">
        <v>163</v>
      </c>
      <c r="C12" s="63" t="s">
        <v>417</v>
      </c>
      <c r="D12" s="63" t="s">
        <v>416</v>
      </c>
      <c r="E12" s="62">
        <v>9</v>
      </c>
    </row>
    <row r="13" spans="1:8" s="64" customFormat="1" ht="15" customHeight="1" x14ac:dyDescent="0.25">
      <c r="A13" s="76">
        <v>4</v>
      </c>
      <c r="B13" s="77"/>
      <c r="C13" s="77" t="s">
        <v>418</v>
      </c>
      <c r="D13" s="77" t="s">
        <v>419</v>
      </c>
      <c r="E13" s="78">
        <v>1</v>
      </c>
    </row>
    <row r="14" spans="1:8" s="54" customFormat="1" ht="15" customHeight="1" x14ac:dyDescent="0.25">
      <c r="A14" s="110" t="s">
        <v>420</v>
      </c>
      <c r="B14" s="110"/>
      <c r="C14" s="110"/>
      <c r="D14" s="110"/>
      <c r="E14" s="61">
        <v>7</v>
      </c>
    </row>
    <row r="15" spans="1:8" s="64" customFormat="1" ht="15" customHeight="1" x14ac:dyDescent="0.25">
      <c r="A15" s="62">
        <v>5</v>
      </c>
      <c r="B15" s="63"/>
      <c r="C15" s="63" t="s">
        <v>421</v>
      </c>
      <c r="D15" s="63" t="s">
        <v>420</v>
      </c>
      <c r="E15" s="62">
        <v>7</v>
      </c>
    </row>
    <row r="16" spans="1:8" s="64" customFormat="1" ht="15" customHeight="1" x14ac:dyDescent="0.25">
      <c r="A16" s="110" t="s">
        <v>422</v>
      </c>
      <c r="B16" s="110"/>
      <c r="C16" s="110"/>
      <c r="D16" s="110"/>
      <c r="E16" s="61">
        <v>6</v>
      </c>
    </row>
    <row r="17" spans="1:5" s="64" customFormat="1" ht="15" customHeight="1" x14ac:dyDescent="0.25">
      <c r="A17" s="62">
        <v>6</v>
      </c>
      <c r="B17" s="63"/>
      <c r="C17" s="63" t="s">
        <v>423</v>
      </c>
      <c r="D17" s="63" t="s">
        <v>422</v>
      </c>
      <c r="E17" s="62">
        <v>6</v>
      </c>
    </row>
    <row r="18" spans="1:5" s="64" customFormat="1" ht="15" customHeight="1" x14ac:dyDescent="0.25">
      <c r="A18" s="110" t="s">
        <v>424</v>
      </c>
      <c r="B18" s="110"/>
      <c r="C18" s="110"/>
      <c r="D18" s="110"/>
      <c r="E18" s="61">
        <v>30</v>
      </c>
    </row>
    <row r="19" spans="1:5" s="64" customFormat="1" ht="15" customHeight="1" x14ac:dyDescent="0.25">
      <c r="A19" s="62">
        <v>7</v>
      </c>
      <c r="B19" s="63"/>
      <c r="C19" s="63">
        <v>9800</v>
      </c>
      <c r="D19" s="63" t="s">
        <v>424</v>
      </c>
      <c r="E19" s="62">
        <v>30</v>
      </c>
    </row>
    <row r="20" spans="1:5" s="54" customFormat="1" x14ac:dyDescent="0.25">
      <c r="A20" s="57">
        <v>8</v>
      </c>
      <c r="B20" s="65"/>
      <c r="C20" s="66"/>
      <c r="D20" s="65" t="s">
        <v>86</v>
      </c>
      <c r="E20" s="67"/>
    </row>
    <row r="21" spans="1:5" s="54" customFormat="1" x14ac:dyDescent="0.25">
      <c r="A21" s="57">
        <v>9</v>
      </c>
      <c r="B21" s="65"/>
      <c r="C21" s="66"/>
      <c r="D21" s="65" t="s">
        <v>86</v>
      </c>
      <c r="E21" s="67"/>
    </row>
    <row r="22" spans="1:5" s="54" customFormat="1" x14ac:dyDescent="0.25">
      <c r="A22" s="57">
        <v>10</v>
      </c>
      <c r="B22" s="65"/>
      <c r="C22" s="66"/>
      <c r="D22" s="65" t="s">
        <v>86</v>
      </c>
      <c r="E22" s="67"/>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9"/>
      <c r="B28" s="69"/>
      <c r="C28" s="69"/>
      <c r="D28" s="69"/>
      <c r="E28" s="69"/>
    </row>
    <row r="29" spans="1:5" s="64" customFormat="1" ht="15" customHeight="1" x14ac:dyDescent="0.25">
      <c r="A29" s="70"/>
      <c r="B29" s="70"/>
      <c r="C29" s="70"/>
      <c r="D29" s="70"/>
      <c r="E29" s="70"/>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9"/>
      <c r="B61" s="69"/>
      <c r="C61" s="69"/>
      <c r="D61" s="69"/>
      <c r="E61" s="69"/>
    </row>
    <row r="62" spans="1:5" s="64" customFormat="1" ht="15" customHeight="1" x14ac:dyDescent="0.25">
      <c r="A62" s="70"/>
      <c r="B62" s="70"/>
      <c r="C62" s="70"/>
      <c r="D62" s="70"/>
      <c r="E62" s="70"/>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9"/>
      <c r="B91" s="69"/>
      <c r="C91" s="69"/>
      <c r="D91" s="69"/>
      <c r="E91" s="69"/>
    </row>
    <row r="92" spans="1:5" s="73" customFormat="1" ht="15" customHeight="1" x14ac:dyDescent="0.25">
      <c r="A92" s="74"/>
      <c r="B92" s="74"/>
      <c r="C92" s="74"/>
      <c r="D92" s="74"/>
      <c r="E92" s="74"/>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sheetData>
  <mergeCells count="9">
    <mergeCell ref="A11:D11"/>
    <mergeCell ref="A14:D14"/>
    <mergeCell ref="A16:D16"/>
    <mergeCell ref="A18:D18"/>
    <mergeCell ref="A1:E3"/>
    <mergeCell ref="A5:D5"/>
    <mergeCell ref="A6:D6"/>
    <mergeCell ref="A7:D7"/>
    <mergeCell ref="A9:D9"/>
  </mergeCells>
  <dataValidations count="3">
    <dataValidation type="whole" errorStyle="information" allowBlank="1" showInputMessage="1" showErrorMessage="1" sqref="E20:E22" xr:uid="{00000000-0002-0000-1000-000000000000}">
      <formula1>0</formula1>
      <formula2>100</formula2>
    </dataValidation>
    <dataValidation errorStyle="information" allowBlank="1" showInputMessage="1" showErrorMessage="1" sqref="B20:B22" xr:uid="{00000000-0002-0000-1000-000001000000}">
      <formula1>0</formula1>
      <formula2>0</formula2>
    </dataValidation>
    <dataValidation type="whole" errorStyle="information" allowBlank="1" showInputMessage="1" showErrorMessage="1" sqref="C20:C22" xr:uid="{00000000-0002-0000-10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17"/>
  <sheetViews>
    <sheetView zoomScaleNormal="100" workbookViewId="0">
      <selection activeCell="A19" sqref="A19:D19"/>
    </sheetView>
  </sheetViews>
  <sheetFormatPr baseColWidth="10" defaultColWidth="11" defaultRowHeight="15" x14ac:dyDescent="0.25"/>
  <cols>
    <col min="1" max="1" width="6.5" style="50" customWidth="1"/>
    <col min="2" max="2" width="4.375" style="51" hidden="1" customWidth="1"/>
    <col min="3" max="3" width="9"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345</v>
      </c>
      <c r="B1" s="112"/>
      <c r="C1" s="112"/>
      <c r="D1" s="112"/>
      <c r="E1" s="112"/>
      <c r="G1" s="33" t="s">
        <v>60</v>
      </c>
      <c r="H1" s="55" t="s">
        <v>346</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120</v>
      </c>
    </row>
    <row r="6" spans="1:8" s="54" customFormat="1" ht="15" customHeight="1" x14ac:dyDescent="0.25">
      <c r="A6" s="111" t="s">
        <v>66</v>
      </c>
      <c r="B6" s="111"/>
      <c r="C6" s="111"/>
      <c r="D6" s="111"/>
      <c r="E6" s="60">
        <v>92</v>
      </c>
    </row>
    <row r="7" spans="1:8" s="54" customFormat="1" ht="15" customHeight="1" x14ac:dyDescent="0.25">
      <c r="A7" s="110" t="s">
        <v>347</v>
      </c>
      <c r="B7" s="110"/>
      <c r="C7" s="110"/>
      <c r="D7" s="110"/>
      <c r="E7" s="61">
        <v>8</v>
      </c>
    </row>
    <row r="8" spans="1:8" s="64" customFormat="1" ht="15" customHeight="1" x14ac:dyDescent="0.25">
      <c r="A8" s="62">
        <v>1</v>
      </c>
      <c r="B8" s="63" t="s">
        <v>163</v>
      </c>
      <c r="C8" s="63" t="s">
        <v>348</v>
      </c>
      <c r="D8" s="63" t="s">
        <v>347</v>
      </c>
      <c r="E8" s="62">
        <v>8</v>
      </c>
    </row>
    <row r="9" spans="1:8" s="64" customFormat="1" ht="15" customHeight="1" x14ac:dyDescent="0.25">
      <c r="A9" s="110" t="s">
        <v>349</v>
      </c>
      <c r="B9" s="110"/>
      <c r="C9" s="110"/>
      <c r="D9" s="110"/>
      <c r="E9" s="61">
        <v>8</v>
      </c>
    </row>
    <row r="10" spans="1:8" s="64" customFormat="1" ht="15" customHeight="1" x14ac:dyDescent="0.25">
      <c r="A10" s="62">
        <v>2</v>
      </c>
      <c r="B10" s="63"/>
      <c r="C10" s="63" t="s">
        <v>350</v>
      </c>
      <c r="D10" s="63" t="s">
        <v>349</v>
      </c>
      <c r="E10" s="62">
        <v>8</v>
      </c>
    </row>
    <row r="11" spans="1:8" s="54" customFormat="1" ht="15" customHeight="1" x14ac:dyDescent="0.25">
      <c r="A11" s="110" t="s">
        <v>328</v>
      </c>
      <c r="B11" s="110"/>
      <c r="C11" s="110"/>
      <c r="D11" s="110"/>
      <c r="E11" s="61">
        <v>12</v>
      </c>
    </row>
    <row r="12" spans="1:8" s="64" customFormat="1" x14ac:dyDescent="0.25">
      <c r="A12" s="62">
        <v>3</v>
      </c>
      <c r="B12" s="63" t="s">
        <v>163</v>
      </c>
      <c r="C12" s="63" t="s">
        <v>329</v>
      </c>
      <c r="D12" s="63" t="s">
        <v>330</v>
      </c>
      <c r="E12" s="62">
        <v>12</v>
      </c>
    </row>
    <row r="13" spans="1:8" s="54" customFormat="1" ht="15" customHeight="1" x14ac:dyDescent="0.25">
      <c r="A13" s="110" t="s">
        <v>331</v>
      </c>
      <c r="B13" s="110"/>
      <c r="C13" s="110"/>
      <c r="D13" s="110"/>
      <c r="E13" s="61">
        <v>12</v>
      </c>
    </row>
    <row r="14" spans="1:8" s="64" customFormat="1" ht="15" customHeight="1" x14ac:dyDescent="0.25">
      <c r="A14" s="62">
        <v>4</v>
      </c>
      <c r="B14" s="63" t="s">
        <v>163</v>
      </c>
      <c r="C14" s="63" t="s">
        <v>332</v>
      </c>
      <c r="D14" s="63" t="s">
        <v>333</v>
      </c>
      <c r="E14" s="62">
        <v>12</v>
      </c>
    </row>
    <row r="15" spans="1:8" s="54" customFormat="1" ht="15" customHeight="1" x14ac:dyDescent="0.25">
      <c r="A15" s="110" t="s">
        <v>334</v>
      </c>
      <c r="B15" s="110"/>
      <c r="C15" s="110"/>
      <c r="D15" s="110"/>
      <c r="E15" s="61">
        <v>12</v>
      </c>
    </row>
    <row r="16" spans="1:8" s="64" customFormat="1" ht="15" customHeight="1" x14ac:dyDescent="0.25">
      <c r="A16" s="62">
        <v>5</v>
      </c>
      <c r="B16" s="63"/>
      <c r="C16" s="63" t="s">
        <v>335</v>
      </c>
      <c r="D16" s="63" t="s">
        <v>336</v>
      </c>
      <c r="E16" s="62">
        <v>12</v>
      </c>
    </row>
    <row r="17" spans="1:5" s="64" customFormat="1" ht="15" customHeight="1" x14ac:dyDescent="0.25">
      <c r="A17" s="110" t="s">
        <v>337</v>
      </c>
      <c r="B17" s="110"/>
      <c r="C17" s="110"/>
      <c r="D17" s="110"/>
      <c r="E17" s="61">
        <v>12</v>
      </c>
    </row>
    <row r="18" spans="1:5" s="64" customFormat="1" ht="15" customHeight="1" x14ac:dyDescent="0.25">
      <c r="A18" s="62">
        <v>6</v>
      </c>
      <c r="B18" s="63"/>
      <c r="C18" s="63" t="s">
        <v>338</v>
      </c>
      <c r="D18" s="63" t="s">
        <v>339</v>
      </c>
      <c r="E18" s="62">
        <v>12</v>
      </c>
    </row>
    <row r="19" spans="1:5" s="64" customFormat="1" ht="15" customHeight="1" x14ac:dyDescent="0.25">
      <c r="A19" s="110" t="s">
        <v>340</v>
      </c>
      <c r="B19" s="110"/>
      <c r="C19" s="110"/>
      <c r="D19" s="110"/>
      <c r="E19" s="61">
        <v>20</v>
      </c>
    </row>
    <row r="20" spans="1:5" s="64" customFormat="1" ht="15" customHeight="1" x14ac:dyDescent="0.25">
      <c r="A20" s="62">
        <v>7</v>
      </c>
      <c r="B20" s="63"/>
      <c r="C20" s="63" t="s">
        <v>341</v>
      </c>
      <c r="D20" s="63" t="s">
        <v>340</v>
      </c>
      <c r="E20" s="62">
        <v>20</v>
      </c>
    </row>
    <row r="21" spans="1:5" s="64" customFormat="1" ht="15" customHeight="1" x14ac:dyDescent="0.25">
      <c r="A21" s="110" t="s">
        <v>342</v>
      </c>
      <c r="B21" s="110"/>
      <c r="C21" s="110"/>
      <c r="D21" s="110"/>
      <c r="E21" s="61">
        <v>6</v>
      </c>
    </row>
    <row r="22" spans="1:5" s="64" customFormat="1" ht="15" customHeight="1" x14ac:dyDescent="0.25">
      <c r="A22" s="62">
        <v>8</v>
      </c>
      <c r="B22" s="63"/>
      <c r="C22" s="63" t="s">
        <v>343</v>
      </c>
      <c r="D22" s="63" t="s">
        <v>344</v>
      </c>
      <c r="E22" s="62">
        <v>6</v>
      </c>
    </row>
    <row r="23" spans="1:5" s="54" customFormat="1" x14ac:dyDescent="0.25">
      <c r="A23" s="57">
        <v>9</v>
      </c>
      <c r="B23" s="65"/>
      <c r="C23" s="66"/>
      <c r="D23" s="65" t="s">
        <v>86</v>
      </c>
      <c r="E23" s="67"/>
    </row>
    <row r="24" spans="1:5" s="54" customFormat="1" x14ac:dyDescent="0.25">
      <c r="A24" s="57">
        <v>10</v>
      </c>
      <c r="B24" s="65"/>
      <c r="C24" s="66"/>
      <c r="D24" s="65" t="s">
        <v>86</v>
      </c>
      <c r="E24" s="67"/>
    </row>
    <row r="25" spans="1:5" s="54" customFormat="1" x14ac:dyDescent="0.25">
      <c r="A25" s="57">
        <v>11</v>
      </c>
      <c r="B25" s="65"/>
      <c r="C25" s="66"/>
      <c r="D25" s="65" t="s">
        <v>86</v>
      </c>
      <c r="E25" s="67"/>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9"/>
      <c r="B31" s="69"/>
      <c r="C31" s="69"/>
      <c r="D31" s="69"/>
      <c r="E31" s="69"/>
    </row>
    <row r="32" spans="1:5" s="64" customFormat="1" ht="15" customHeight="1" x14ac:dyDescent="0.25">
      <c r="A32" s="70"/>
      <c r="B32" s="70"/>
      <c r="C32" s="70"/>
      <c r="D32" s="70"/>
      <c r="E32" s="70"/>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9"/>
      <c r="B64" s="69"/>
      <c r="C64" s="69"/>
      <c r="D64" s="69"/>
      <c r="E64" s="69"/>
    </row>
    <row r="65" spans="1:5" s="64" customFormat="1" ht="15" customHeight="1" x14ac:dyDescent="0.25">
      <c r="A65" s="70"/>
      <c r="B65" s="70"/>
      <c r="C65" s="70"/>
      <c r="D65" s="70"/>
      <c r="E65" s="70"/>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64" customFormat="1" ht="15" customHeight="1" x14ac:dyDescent="0.25">
      <c r="A69" s="68"/>
      <c r="B69" s="69"/>
      <c r="C69" s="69"/>
      <c r="D69" s="69"/>
      <c r="E69" s="68"/>
    </row>
    <row r="70" spans="1:5" s="64" customFormat="1" ht="15" customHeight="1" x14ac:dyDescent="0.25">
      <c r="A70" s="68"/>
      <c r="B70" s="69"/>
      <c r="C70" s="69"/>
      <c r="D70" s="69"/>
      <c r="E70" s="68"/>
    </row>
    <row r="71" spans="1:5" s="64" customFormat="1" ht="15" customHeight="1" x14ac:dyDescent="0.25">
      <c r="A71" s="68"/>
      <c r="B71" s="69"/>
      <c r="C71" s="69"/>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9"/>
      <c r="B94" s="69"/>
      <c r="C94" s="69"/>
      <c r="D94" s="69"/>
      <c r="E94" s="69"/>
    </row>
    <row r="95" spans="1:5" s="73" customFormat="1" ht="15" customHeight="1" x14ac:dyDescent="0.25">
      <c r="A95" s="74"/>
      <c r="B95" s="74"/>
      <c r="C95" s="74"/>
      <c r="D95" s="74"/>
      <c r="E95" s="74"/>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row r="215" spans="1:5" s="73" customFormat="1" ht="15" customHeight="1" x14ac:dyDescent="0.25">
      <c r="A215" s="68"/>
      <c r="B215" s="71"/>
      <c r="C215" s="72"/>
      <c r="D215" s="69"/>
      <c r="E215" s="68"/>
    </row>
    <row r="216" spans="1:5" s="73" customFormat="1" ht="15" customHeight="1" x14ac:dyDescent="0.25">
      <c r="A216" s="68"/>
      <c r="B216" s="71"/>
      <c r="C216" s="72"/>
      <c r="D216" s="69"/>
      <c r="E216" s="68"/>
    </row>
    <row r="217" spans="1:5" s="73" customFormat="1" ht="15" customHeight="1" x14ac:dyDescent="0.25">
      <c r="A217" s="68"/>
      <c r="B217" s="71"/>
      <c r="C217" s="72"/>
      <c r="D217" s="69"/>
      <c r="E217" s="68"/>
    </row>
  </sheetData>
  <mergeCells count="11">
    <mergeCell ref="A1:E3"/>
    <mergeCell ref="A5:D5"/>
    <mergeCell ref="A6:D6"/>
    <mergeCell ref="A7:D7"/>
    <mergeCell ref="A9:D9"/>
    <mergeCell ref="A21:D21"/>
    <mergeCell ref="A11:D11"/>
    <mergeCell ref="A13:D13"/>
    <mergeCell ref="A15:D15"/>
    <mergeCell ref="A17:D17"/>
    <mergeCell ref="A19:D19"/>
  </mergeCells>
  <dataValidations count="3">
    <dataValidation type="whole" errorStyle="information" allowBlank="1" showInputMessage="1" showErrorMessage="1" sqref="E23:E25" xr:uid="{00000000-0002-0000-1100-000000000000}">
      <formula1>0</formula1>
      <formula2>100</formula2>
    </dataValidation>
    <dataValidation errorStyle="information" allowBlank="1" showInputMessage="1" showErrorMessage="1" sqref="B23:B25" xr:uid="{00000000-0002-0000-1100-000001000000}">
      <formula1>0</formula1>
      <formula2>0</formula2>
    </dataValidation>
    <dataValidation type="whole" errorStyle="information" allowBlank="1" showInputMessage="1" showErrorMessage="1" sqref="C23:C25" xr:uid="{00000000-0002-0000-11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4102-3CBB-42A9-8444-30C9E1F1C229}">
  <dimension ref="A1:H234"/>
  <sheetViews>
    <sheetView topLeftCell="A15" zoomScaleNormal="100" workbookViewId="0">
      <selection activeCell="C24" sqref="C24"/>
    </sheetView>
  </sheetViews>
  <sheetFormatPr baseColWidth="10" defaultColWidth="11" defaultRowHeight="15" x14ac:dyDescent="0.25"/>
  <cols>
    <col min="1" max="1" width="6.5" style="50" customWidth="1"/>
    <col min="2" max="2" width="4.375" style="51" hidden="1" customWidth="1"/>
    <col min="3" max="3" width="8.375" style="52" customWidth="1"/>
    <col min="4" max="4" width="68" style="53" customWidth="1"/>
    <col min="5" max="5" width="6.375" style="50" customWidth="1"/>
    <col min="6" max="6" width="11" style="53"/>
    <col min="7" max="7" width="14.625" style="53" customWidth="1"/>
    <col min="8" max="16384" width="11" style="53"/>
  </cols>
  <sheetData>
    <row r="1" spans="1:8" s="54" customFormat="1" ht="15" customHeight="1" x14ac:dyDescent="0.25">
      <c r="A1" s="112" t="s">
        <v>361</v>
      </c>
      <c r="B1" s="112"/>
      <c r="C1" s="112"/>
      <c r="D1" s="112"/>
      <c r="E1" s="112"/>
      <c r="G1" s="33" t="s">
        <v>60</v>
      </c>
      <c r="H1" s="55" t="s">
        <v>360</v>
      </c>
    </row>
    <row r="2" spans="1:8" s="54" customFormat="1" ht="15" customHeight="1" x14ac:dyDescent="0.25">
      <c r="A2" s="112"/>
      <c r="B2" s="112"/>
      <c r="C2" s="112"/>
      <c r="D2" s="112"/>
      <c r="E2" s="112"/>
      <c r="G2" s="33" t="s">
        <v>8</v>
      </c>
      <c r="H2" s="56">
        <v>4</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1" t="s">
        <v>404</v>
      </c>
      <c r="B7" s="114"/>
      <c r="C7" s="114"/>
      <c r="D7" s="114"/>
      <c r="E7" s="60">
        <v>36</v>
      </c>
    </row>
    <row r="8" spans="1:8" s="54" customFormat="1" ht="15" customHeight="1" x14ac:dyDescent="0.25">
      <c r="A8" s="111" t="s">
        <v>89</v>
      </c>
      <c r="B8" s="111"/>
      <c r="C8" s="111"/>
      <c r="D8" s="111"/>
      <c r="E8" s="60">
        <v>18</v>
      </c>
    </row>
    <row r="9" spans="1:8" s="54" customFormat="1" ht="15" customHeight="1" x14ac:dyDescent="0.25">
      <c r="A9" s="110" t="s">
        <v>362</v>
      </c>
      <c r="B9" s="110"/>
      <c r="C9" s="110"/>
      <c r="D9" s="110"/>
      <c r="E9" s="61">
        <v>9</v>
      </c>
    </row>
    <row r="10" spans="1:8" s="64" customFormat="1" ht="15" customHeight="1" x14ac:dyDescent="0.25">
      <c r="A10" s="62">
        <v>1</v>
      </c>
      <c r="B10" s="63" t="s">
        <v>91</v>
      </c>
      <c r="C10" s="63" t="s">
        <v>363</v>
      </c>
      <c r="D10" s="63" t="s">
        <v>362</v>
      </c>
      <c r="E10" s="62">
        <v>9</v>
      </c>
    </row>
    <row r="11" spans="1:8" s="64" customFormat="1" ht="15" customHeight="1" x14ac:dyDescent="0.25">
      <c r="A11" s="76">
        <v>2</v>
      </c>
      <c r="B11" s="77"/>
      <c r="C11" s="77" t="s">
        <v>364</v>
      </c>
      <c r="D11" s="77" t="s">
        <v>365</v>
      </c>
      <c r="E11" s="78">
        <v>0</v>
      </c>
    </row>
    <row r="12" spans="1:8" s="64" customFormat="1" ht="15" customHeight="1" x14ac:dyDescent="0.25">
      <c r="A12" s="76">
        <v>3</v>
      </c>
      <c r="B12" s="77"/>
      <c r="C12" s="77" t="s">
        <v>366</v>
      </c>
      <c r="D12" s="77" t="s">
        <v>367</v>
      </c>
      <c r="E12" s="78">
        <v>0</v>
      </c>
    </row>
    <row r="13" spans="1:8" s="54" customFormat="1" ht="15" customHeight="1" x14ac:dyDescent="0.25">
      <c r="A13" s="110" t="s">
        <v>368</v>
      </c>
      <c r="B13" s="110"/>
      <c r="C13" s="110"/>
      <c r="D13" s="110"/>
      <c r="E13" s="61">
        <v>9</v>
      </c>
    </row>
    <row r="14" spans="1:8" s="64" customFormat="1" ht="15" customHeight="1" x14ac:dyDescent="0.25">
      <c r="A14" s="62">
        <v>4</v>
      </c>
      <c r="B14" s="63" t="s">
        <v>91</v>
      </c>
      <c r="C14" s="63" t="s">
        <v>369</v>
      </c>
      <c r="D14" s="63" t="s">
        <v>368</v>
      </c>
      <c r="E14" s="62">
        <v>9</v>
      </c>
    </row>
    <row r="15" spans="1:8" s="64" customFormat="1" ht="15" customHeight="1" x14ac:dyDescent="0.25">
      <c r="A15" s="76">
        <v>5</v>
      </c>
      <c r="B15" s="77"/>
      <c r="C15" s="77" t="s">
        <v>370</v>
      </c>
      <c r="D15" s="77" t="s">
        <v>371</v>
      </c>
      <c r="E15" s="78">
        <v>0</v>
      </c>
    </row>
    <row r="16" spans="1:8" s="64" customFormat="1" ht="15" customHeight="1" x14ac:dyDescent="0.25">
      <c r="A16" s="76">
        <v>6</v>
      </c>
      <c r="B16" s="77"/>
      <c r="C16" s="77" t="s">
        <v>372</v>
      </c>
      <c r="D16" s="77" t="s">
        <v>373</v>
      </c>
      <c r="E16" s="78">
        <v>0</v>
      </c>
    </row>
    <row r="17" spans="1:5" s="54" customFormat="1" ht="15" customHeight="1" x14ac:dyDescent="0.25">
      <c r="A17" s="111" t="s">
        <v>374</v>
      </c>
      <c r="B17" s="111"/>
      <c r="C17" s="111"/>
      <c r="D17" s="111"/>
      <c r="E17" s="60">
        <v>18</v>
      </c>
    </row>
    <row r="18" spans="1:5" s="54" customFormat="1" ht="18.75" customHeight="1" x14ac:dyDescent="0.25">
      <c r="A18" s="110" t="s">
        <v>376</v>
      </c>
      <c r="B18" s="110"/>
      <c r="C18" s="110"/>
      <c r="D18" s="110"/>
      <c r="E18" s="61">
        <v>9</v>
      </c>
    </row>
    <row r="19" spans="1:5" s="64" customFormat="1" ht="15" customHeight="1" x14ac:dyDescent="0.25">
      <c r="A19" s="62">
        <v>7</v>
      </c>
      <c r="B19" s="63" t="s">
        <v>91</v>
      </c>
      <c r="C19" s="63" t="s">
        <v>377</v>
      </c>
      <c r="D19" s="63" t="s">
        <v>376</v>
      </c>
      <c r="E19" s="62">
        <v>9</v>
      </c>
    </row>
    <row r="20" spans="1:5" s="64" customFormat="1" ht="15" customHeight="1" x14ac:dyDescent="0.25">
      <c r="A20" s="76">
        <v>8</v>
      </c>
      <c r="B20" s="77"/>
      <c r="C20" s="77" t="s">
        <v>375</v>
      </c>
      <c r="D20" s="77" t="s">
        <v>378</v>
      </c>
      <c r="E20" s="78">
        <v>0</v>
      </c>
    </row>
    <row r="21" spans="1:5" s="64" customFormat="1" ht="15" customHeight="1" x14ac:dyDescent="0.25">
      <c r="A21" s="76">
        <v>9</v>
      </c>
      <c r="B21" s="77"/>
      <c r="C21" s="79" t="s">
        <v>379</v>
      </c>
      <c r="D21" s="77" t="s">
        <v>380</v>
      </c>
      <c r="E21" s="78">
        <v>0</v>
      </c>
    </row>
    <row r="22" spans="1:5" s="54" customFormat="1" ht="15" customHeight="1" x14ac:dyDescent="0.25">
      <c r="A22" s="110" t="s">
        <v>381</v>
      </c>
      <c r="B22" s="110"/>
      <c r="C22" s="110"/>
      <c r="D22" s="110"/>
      <c r="E22" s="61">
        <v>9</v>
      </c>
    </row>
    <row r="23" spans="1:5" s="64" customFormat="1" ht="15" customHeight="1" x14ac:dyDescent="0.25">
      <c r="A23" s="62">
        <v>10</v>
      </c>
      <c r="B23" s="63" t="s">
        <v>91</v>
      </c>
      <c r="C23" s="63" t="s">
        <v>382</v>
      </c>
      <c r="D23" s="63" t="s">
        <v>381</v>
      </c>
      <c r="E23" s="62">
        <v>9</v>
      </c>
    </row>
    <row r="24" spans="1:5" s="64" customFormat="1" ht="15" customHeight="1" x14ac:dyDescent="0.25">
      <c r="A24" s="76">
        <v>11</v>
      </c>
      <c r="B24" s="77"/>
      <c r="C24" s="77" t="s">
        <v>408</v>
      </c>
      <c r="D24" s="77" t="s">
        <v>384</v>
      </c>
      <c r="E24" s="78">
        <v>0</v>
      </c>
    </row>
    <row r="25" spans="1:5" s="64" customFormat="1" ht="15" customHeight="1" x14ac:dyDescent="0.25">
      <c r="A25" s="76">
        <v>12</v>
      </c>
      <c r="B25" s="77"/>
      <c r="C25" s="77" t="s">
        <v>386</v>
      </c>
      <c r="D25" s="77" t="s">
        <v>385</v>
      </c>
      <c r="E25" s="78">
        <v>0</v>
      </c>
    </row>
    <row r="26" spans="1:5" s="54" customFormat="1" ht="15" customHeight="1" x14ac:dyDescent="0.25">
      <c r="A26" s="110" t="s">
        <v>387</v>
      </c>
      <c r="B26" s="110"/>
      <c r="C26" s="110"/>
      <c r="D26" s="110"/>
      <c r="E26" s="61">
        <v>9</v>
      </c>
    </row>
    <row r="27" spans="1:5" s="64" customFormat="1" ht="15" customHeight="1" x14ac:dyDescent="0.25">
      <c r="A27" s="62">
        <v>13</v>
      </c>
      <c r="B27" s="63" t="s">
        <v>91</v>
      </c>
      <c r="C27" s="63" t="s">
        <v>388</v>
      </c>
      <c r="D27" s="63" t="s">
        <v>387</v>
      </c>
      <c r="E27" s="62">
        <v>9</v>
      </c>
    </row>
    <row r="28" spans="1:5" s="64" customFormat="1" ht="15" customHeight="1" x14ac:dyDescent="0.25">
      <c r="A28" s="76">
        <v>14</v>
      </c>
      <c r="B28" s="77"/>
      <c r="C28" s="77" t="s">
        <v>383</v>
      </c>
      <c r="D28" s="77" t="s">
        <v>389</v>
      </c>
      <c r="E28" s="78">
        <v>0</v>
      </c>
    </row>
    <row r="29" spans="1:5" s="64" customFormat="1" ht="15" customHeight="1" x14ac:dyDescent="0.25">
      <c r="A29" s="76">
        <v>15</v>
      </c>
      <c r="B29" s="77"/>
      <c r="C29" s="77" t="s">
        <v>391</v>
      </c>
      <c r="D29" s="77" t="s">
        <v>390</v>
      </c>
      <c r="E29" s="78">
        <v>0</v>
      </c>
    </row>
    <row r="30" spans="1:5" s="54" customFormat="1" ht="15" customHeight="1" x14ac:dyDescent="0.25">
      <c r="A30" s="111" t="s">
        <v>97</v>
      </c>
      <c r="B30" s="111"/>
      <c r="C30" s="111"/>
      <c r="D30" s="111"/>
      <c r="E30" s="60">
        <v>9</v>
      </c>
    </row>
    <row r="31" spans="1:5" s="54" customFormat="1" ht="15" customHeight="1" x14ac:dyDescent="0.25">
      <c r="A31" s="110" t="s">
        <v>392</v>
      </c>
      <c r="B31" s="110"/>
      <c r="C31" s="110"/>
      <c r="D31" s="110"/>
      <c r="E31" s="61">
        <v>9</v>
      </c>
    </row>
    <row r="32" spans="1:5" s="64" customFormat="1" ht="15" customHeight="1" x14ac:dyDescent="0.25">
      <c r="A32" s="62">
        <v>16</v>
      </c>
      <c r="B32" s="63" t="s">
        <v>91</v>
      </c>
      <c r="C32" s="63" t="s">
        <v>393</v>
      </c>
      <c r="D32" s="63" t="s">
        <v>392</v>
      </c>
      <c r="E32" s="62">
        <v>9</v>
      </c>
    </row>
    <row r="33" spans="1:5" s="64" customFormat="1" ht="15" customHeight="1" x14ac:dyDescent="0.25">
      <c r="A33" s="76">
        <v>17</v>
      </c>
      <c r="B33" s="77"/>
      <c r="C33" s="77" t="s">
        <v>394</v>
      </c>
      <c r="D33" s="77" t="s">
        <v>395</v>
      </c>
      <c r="E33" s="78">
        <v>0</v>
      </c>
    </row>
    <row r="34" spans="1:5" s="54" customFormat="1" ht="15" customHeight="1" x14ac:dyDescent="0.25">
      <c r="A34" s="110" t="s">
        <v>396</v>
      </c>
      <c r="B34" s="110"/>
      <c r="C34" s="110"/>
      <c r="D34" s="110"/>
      <c r="E34" s="61">
        <v>9</v>
      </c>
    </row>
    <row r="35" spans="1:5" s="64" customFormat="1" ht="15" customHeight="1" x14ac:dyDescent="0.25">
      <c r="A35" s="62">
        <v>18</v>
      </c>
      <c r="B35" s="63" t="s">
        <v>91</v>
      </c>
      <c r="C35" s="63" t="s">
        <v>397</v>
      </c>
      <c r="D35" s="63" t="s">
        <v>396</v>
      </c>
      <c r="E35" s="62">
        <v>9</v>
      </c>
    </row>
    <row r="36" spans="1:5" s="64" customFormat="1" ht="15" customHeight="1" x14ac:dyDescent="0.25">
      <c r="A36" s="76">
        <v>19</v>
      </c>
      <c r="B36" s="77"/>
      <c r="C36" s="77" t="s">
        <v>398</v>
      </c>
      <c r="D36" s="77" t="s">
        <v>399</v>
      </c>
      <c r="E36" s="78">
        <v>0</v>
      </c>
    </row>
    <row r="37" spans="1:5" s="54" customFormat="1" ht="15" customHeight="1" x14ac:dyDescent="0.25">
      <c r="A37" s="110" t="s">
        <v>400</v>
      </c>
      <c r="B37" s="110"/>
      <c r="C37" s="110"/>
      <c r="D37" s="110"/>
      <c r="E37" s="61">
        <v>9</v>
      </c>
    </row>
    <row r="38" spans="1:5" s="64" customFormat="1" ht="15" customHeight="1" x14ac:dyDescent="0.25">
      <c r="A38" s="62">
        <v>20</v>
      </c>
      <c r="B38" s="63" t="s">
        <v>91</v>
      </c>
      <c r="C38" s="63" t="s">
        <v>401</v>
      </c>
      <c r="D38" s="63" t="s">
        <v>400</v>
      </c>
      <c r="E38" s="62">
        <v>9</v>
      </c>
    </row>
    <row r="39" spans="1:5" s="64" customFormat="1" ht="15" customHeight="1" x14ac:dyDescent="0.25">
      <c r="A39" s="76">
        <v>21</v>
      </c>
      <c r="B39" s="77"/>
      <c r="C39" s="77" t="s">
        <v>403</v>
      </c>
      <c r="D39" s="77" t="s">
        <v>402</v>
      </c>
      <c r="E39" s="78">
        <v>0</v>
      </c>
    </row>
    <row r="40" spans="1:5" s="54" customFormat="1" x14ac:dyDescent="0.25">
      <c r="A40" s="57">
        <v>22</v>
      </c>
      <c r="B40" s="65"/>
      <c r="C40" s="66"/>
      <c r="D40" s="65" t="s">
        <v>86</v>
      </c>
      <c r="E40" s="67"/>
    </row>
    <row r="41" spans="1:5" s="54" customFormat="1" x14ac:dyDescent="0.25">
      <c r="A41" s="57">
        <v>23</v>
      </c>
      <c r="B41" s="65"/>
      <c r="C41" s="66"/>
      <c r="D41" s="65" t="s">
        <v>86</v>
      </c>
      <c r="E41" s="67"/>
    </row>
    <row r="42" spans="1:5" s="54" customFormat="1" x14ac:dyDescent="0.25">
      <c r="A42" s="57">
        <v>24</v>
      </c>
      <c r="B42" s="65"/>
      <c r="C42" s="66"/>
      <c r="D42" s="65" t="s">
        <v>86</v>
      </c>
      <c r="E42" s="67"/>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9"/>
      <c r="B48" s="69"/>
      <c r="C48" s="69"/>
      <c r="D48" s="69"/>
      <c r="E48" s="69"/>
    </row>
    <row r="49" spans="1:5" s="64" customFormat="1" ht="15" customHeight="1" x14ac:dyDescent="0.25">
      <c r="A49" s="70"/>
      <c r="B49" s="70"/>
      <c r="C49" s="70"/>
      <c r="D49" s="70"/>
      <c r="E49" s="70"/>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64" customFormat="1" ht="15" customHeight="1" x14ac:dyDescent="0.25">
      <c r="A69" s="68"/>
      <c r="B69" s="69"/>
      <c r="C69" s="69"/>
      <c r="D69" s="69"/>
      <c r="E69" s="68"/>
    </row>
    <row r="70" spans="1:5" s="64" customFormat="1" ht="15" customHeight="1" x14ac:dyDescent="0.25">
      <c r="A70" s="68"/>
      <c r="B70" s="69"/>
      <c r="C70" s="69"/>
      <c r="D70" s="69"/>
      <c r="E70" s="68"/>
    </row>
    <row r="71" spans="1:5" s="64" customFormat="1" ht="15" customHeight="1" x14ac:dyDescent="0.25">
      <c r="A71" s="68"/>
      <c r="B71" s="69"/>
      <c r="C71" s="69"/>
      <c r="D71" s="69"/>
      <c r="E71" s="68"/>
    </row>
    <row r="72" spans="1:5" s="64" customFormat="1" ht="15" customHeight="1" x14ac:dyDescent="0.25">
      <c r="A72" s="68"/>
      <c r="B72" s="69"/>
      <c r="C72" s="69"/>
      <c r="D72" s="69"/>
      <c r="E72" s="68"/>
    </row>
    <row r="73" spans="1:5" s="64" customFormat="1" ht="15" customHeight="1" x14ac:dyDescent="0.25">
      <c r="A73" s="68"/>
      <c r="B73" s="69"/>
      <c r="C73" s="69"/>
      <c r="D73" s="69"/>
      <c r="E73" s="68"/>
    </row>
    <row r="74" spans="1:5" s="64" customFormat="1" ht="15" customHeight="1" x14ac:dyDescent="0.25">
      <c r="A74" s="68"/>
      <c r="B74" s="69"/>
      <c r="C74" s="69"/>
      <c r="D74" s="69"/>
      <c r="E74" s="68"/>
    </row>
    <row r="75" spans="1:5" s="64" customFormat="1" ht="15" customHeight="1" x14ac:dyDescent="0.25">
      <c r="A75" s="68"/>
      <c r="B75" s="69"/>
      <c r="C75" s="69"/>
      <c r="D75" s="69"/>
      <c r="E75" s="68"/>
    </row>
    <row r="76" spans="1:5" s="64" customFormat="1" ht="15" customHeight="1" x14ac:dyDescent="0.25">
      <c r="A76" s="68"/>
      <c r="B76" s="69"/>
      <c r="C76" s="69"/>
      <c r="D76" s="69"/>
      <c r="E76" s="68"/>
    </row>
    <row r="77" spans="1:5" s="64" customFormat="1" ht="15" customHeight="1" x14ac:dyDescent="0.25">
      <c r="A77" s="68"/>
      <c r="B77" s="69"/>
      <c r="C77" s="69"/>
      <c r="D77" s="69"/>
      <c r="E77" s="68"/>
    </row>
    <row r="78" spans="1:5" s="64" customFormat="1" ht="15" customHeight="1" x14ac:dyDescent="0.25">
      <c r="A78" s="68"/>
      <c r="B78" s="69"/>
      <c r="C78" s="69"/>
      <c r="D78" s="69"/>
      <c r="E78" s="68"/>
    </row>
    <row r="79" spans="1:5" s="64" customFormat="1" ht="15" customHeight="1" x14ac:dyDescent="0.25">
      <c r="A79" s="68"/>
      <c r="B79" s="69"/>
      <c r="C79" s="69"/>
      <c r="D79" s="69"/>
      <c r="E79" s="68"/>
    </row>
    <row r="80" spans="1:5" s="64" customFormat="1" ht="15" customHeight="1" x14ac:dyDescent="0.25">
      <c r="A80" s="68"/>
      <c r="B80" s="69"/>
      <c r="C80" s="69"/>
      <c r="D80" s="69"/>
      <c r="E80" s="68"/>
    </row>
    <row r="81" spans="1:5" s="64" customFormat="1" ht="15" customHeight="1" x14ac:dyDescent="0.25">
      <c r="A81" s="69"/>
      <c r="B81" s="69"/>
      <c r="C81" s="69"/>
      <c r="D81" s="69"/>
      <c r="E81" s="69"/>
    </row>
    <row r="82" spans="1:5" s="64" customFormat="1" ht="15" customHeight="1" x14ac:dyDescent="0.25">
      <c r="A82" s="70"/>
      <c r="B82" s="70"/>
      <c r="C82" s="70"/>
      <c r="D82" s="70"/>
      <c r="E82" s="70"/>
    </row>
    <row r="83" spans="1:5" s="64" customFormat="1" ht="15" customHeight="1" x14ac:dyDescent="0.25">
      <c r="A83" s="68"/>
      <c r="B83" s="69"/>
      <c r="C83" s="69"/>
      <c r="D83" s="69"/>
      <c r="E83" s="68"/>
    </row>
    <row r="84" spans="1:5" s="64" customFormat="1" ht="15" customHeight="1" x14ac:dyDescent="0.25">
      <c r="A84" s="68"/>
      <c r="B84" s="69"/>
      <c r="C84" s="69"/>
      <c r="D84" s="69"/>
      <c r="E84" s="68"/>
    </row>
    <row r="85" spans="1:5" s="64" customFormat="1" ht="15" customHeight="1" x14ac:dyDescent="0.25">
      <c r="A85" s="68"/>
      <c r="B85" s="69"/>
      <c r="C85" s="69"/>
      <c r="D85" s="69"/>
      <c r="E85" s="68"/>
    </row>
    <row r="86" spans="1:5" s="64" customFormat="1" ht="15" customHeight="1" x14ac:dyDescent="0.25">
      <c r="A86" s="68"/>
      <c r="B86" s="69"/>
      <c r="C86" s="69"/>
      <c r="D86" s="69"/>
      <c r="E86" s="68"/>
    </row>
    <row r="87" spans="1:5" s="64" customFormat="1" ht="15" customHeight="1" x14ac:dyDescent="0.25">
      <c r="A87" s="68"/>
      <c r="B87" s="69"/>
      <c r="C87" s="69"/>
      <c r="D87" s="69"/>
      <c r="E87" s="68"/>
    </row>
    <row r="88" spans="1:5" s="64" customFormat="1" ht="15" customHeight="1" x14ac:dyDescent="0.25">
      <c r="A88" s="68"/>
      <c r="B88" s="69"/>
      <c r="C88" s="69"/>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9"/>
      <c r="B111" s="69"/>
      <c r="C111" s="69"/>
      <c r="D111" s="69"/>
      <c r="E111" s="69"/>
    </row>
    <row r="112" spans="1:5" s="73" customFormat="1" ht="15" customHeight="1" x14ac:dyDescent="0.25">
      <c r="A112" s="74"/>
      <c r="B112" s="74"/>
      <c r="C112" s="74"/>
      <c r="D112" s="74"/>
      <c r="E112" s="74"/>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row r="215" spans="1:5" s="73" customFormat="1" ht="15" customHeight="1" x14ac:dyDescent="0.25">
      <c r="A215" s="68"/>
      <c r="B215" s="71"/>
      <c r="C215" s="72"/>
      <c r="D215" s="69"/>
      <c r="E215" s="68"/>
    </row>
    <row r="216" spans="1:5" s="73" customFormat="1" ht="15" customHeight="1" x14ac:dyDescent="0.25">
      <c r="A216" s="68"/>
      <c r="B216" s="71"/>
      <c r="C216" s="72"/>
      <c r="D216" s="69"/>
      <c r="E216" s="68"/>
    </row>
    <row r="217" spans="1:5" s="73" customFormat="1" ht="15" customHeight="1" x14ac:dyDescent="0.25">
      <c r="A217" s="68"/>
      <c r="B217" s="71"/>
      <c r="C217" s="72"/>
      <c r="D217" s="69"/>
      <c r="E217" s="68"/>
    </row>
    <row r="218" spans="1:5" s="73" customFormat="1" ht="15" customHeight="1" x14ac:dyDescent="0.25">
      <c r="A218" s="68"/>
      <c r="B218" s="71"/>
      <c r="C218" s="72"/>
      <c r="D218" s="69"/>
      <c r="E218" s="68"/>
    </row>
    <row r="219" spans="1:5" s="73" customFormat="1" ht="15" customHeight="1" x14ac:dyDescent="0.25">
      <c r="A219" s="68"/>
      <c r="B219" s="71"/>
      <c r="C219" s="72"/>
      <c r="D219" s="69"/>
      <c r="E219" s="68"/>
    </row>
    <row r="220" spans="1:5" s="73" customFormat="1" ht="15" customHeight="1" x14ac:dyDescent="0.25">
      <c r="A220" s="68"/>
      <c r="B220" s="71"/>
      <c r="C220" s="72"/>
      <c r="D220" s="69"/>
      <c r="E220" s="68"/>
    </row>
    <row r="221" spans="1:5" s="73" customFormat="1" ht="15" customHeight="1" x14ac:dyDescent="0.25">
      <c r="A221" s="68"/>
      <c r="B221" s="71"/>
      <c r="C221" s="72"/>
      <c r="D221" s="69"/>
      <c r="E221" s="68"/>
    </row>
    <row r="222" spans="1:5" s="73" customFormat="1" ht="15" customHeight="1" x14ac:dyDescent="0.25">
      <c r="A222" s="68"/>
      <c r="B222" s="71"/>
      <c r="C222" s="72"/>
      <c r="D222" s="69"/>
      <c r="E222" s="68"/>
    </row>
    <row r="223" spans="1:5" s="73" customFormat="1" ht="15" customHeight="1" x14ac:dyDescent="0.25">
      <c r="A223" s="68"/>
      <c r="B223" s="71"/>
      <c r="C223" s="72"/>
      <c r="D223" s="69"/>
      <c r="E223" s="68"/>
    </row>
    <row r="224" spans="1:5" s="73" customFormat="1" ht="15" customHeight="1" x14ac:dyDescent="0.25">
      <c r="A224" s="68"/>
      <c r="B224" s="71"/>
      <c r="C224" s="72"/>
      <c r="D224" s="69"/>
      <c r="E224" s="68"/>
    </row>
    <row r="225" spans="1:5" s="73" customFormat="1" ht="15" customHeight="1" x14ac:dyDescent="0.25">
      <c r="A225" s="68"/>
      <c r="B225" s="71"/>
      <c r="C225" s="72"/>
      <c r="D225" s="69"/>
      <c r="E225" s="68"/>
    </row>
    <row r="226" spans="1:5" s="73" customFormat="1" ht="15" customHeight="1" x14ac:dyDescent="0.25">
      <c r="A226" s="68"/>
      <c r="B226" s="71"/>
      <c r="C226" s="72"/>
      <c r="D226" s="69"/>
      <c r="E226" s="68"/>
    </row>
    <row r="227" spans="1:5" s="73" customFormat="1" ht="15" customHeight="1" x14ac:dyDescent="0.25">
      <c r="A227" s="68"/>
      <c r="B227" s="71"/>
      <c r="C227" s="72"/>
      <c r="D227" s="69"/>
      <c r="E227" s="68"/>
    </row>
    <row r="228" spans="1:5" s="73" customFormat="1" ht="15" customHeight="1" x14ac:dyDescent="0.25">
      <c r="A228" s="68"/>
      <c r="B228" s="71"/>
      <c r="C228" s="72"/>
      <c r="D228" s="69"/>
      <c r="E228" s="68"/>
    </row>
    <row r="229" spans="1:5" s="73" customFormat="1" ht="15" customHeight="1" x14ac:dyDescent="0.25">
      <c r="A229" s="68"/>
      <c r="B229" s="71"/>
      <c r="C229" s="72"/>
      <c r="D229" s="69"/>
      <c r="E229" s="68"/>
    </row>
    <row r="230" spans="1:5" s="73" customFormat="1" ht="15" customHeight="1" x14ac:dyDescent="0.25">
      <c r="A230" s="68"/>
      <c r="B230" s="71"/>
      <c r="C230" s="72"/>
      <c r="D230" s="69"/>
      <c r="E230" s="68"/>
    </row>
    <row r="231" spans="1:5" s="73" customFormat="1" ht="15" customHeight="1" x14ac:dyDescent="0.25">
      <c r="A231" s="68"/>
      <c r="B231" s="71"/>
      <c r="C231" s="72"/>
      <c r="D231" s="69"/>
      <c r="E231" s="68"/>
    </row>
    <row r="232" spans="1:5" s="73" customFormat="1" ht="15" customHeight="1" x14ac:dyDescent="0.25">
      <c r="A232" s="68"/>
      <c r="B232" s="71"/>
      <c r="C232" s="72"/>
      <c r="D232" s="69"/>
      <c r="E232" s="68"/>
    </row>
    <row r="233" spans="1:5" s="73" customFormat="1" ht="15" customHeight="1" x14ac:dyDescent="0.25">
      <c r="A233" s="68"/>
      <c r="B233" s="71"/>
      <c r="C233" s="72"/>
      <c r="D233" s="69"/>
      <c r="E233" s="68"/>
    </row>
    <row r="234" spans="1:5" s="73" customFormat="1" ht="15" customHeight="1" x14ac:dyDescent="0.25">
      <c r="A234" s="68"/>
      <c r="B234" s="71"/>
      <c r="C234" s="72"/>
      <c r="D234" s="69"/>
      <c r="E234" s="68"/>
    </row>
  </sheetData>
  <mergeCells count="15">
    <mergeCell ref="A1:E3"/>
    <mergeCell ref="A5:D5"/>
    <mergeCell ref="A6:D6"/>
    <mergeCell ref="A8:D8"/>
    <mergeCell ref="A9:D9"/>
    <mergeCell ref="A7:D7"/>
    <mergeCell ref="A13:D13"/>
    <mergeCell ref="A31:D31"/>
    <mergeCell ref="A34:D34"/>
    <mergeCell ref="A37:D37"/>
    <mergeCell ref="A17:D17"/>
    <mergeCell ref="A18:D18"/>
    <mergeCell ref="A22:D22"/>
    <mergeCell ref="A26:D26"/>
    <mergeCell ref="A30:D30"/>
  </mergeCells>
  <dataValidations count="3">
    <dataValidation type="whole" errorStyle="information" allowBlank="1" showInputMessage="1" showErrorMessage="1" sqref="C40:C42" xr:uid="{9CD76B68-B83E-4F20-9D20-C6AA3F797D43}">
      <formula1>0</formula1>
      <formula2>99999</formula2>
    </dataValidation>
    <dataValidation errorStyle="information" allowBlank="1" showInputMessage="1" showErrorMessage="1" sqref="B40:B42" xr:uid="{796B9990-1368-4DB9-8297-861A1DF3FB02}">
      <formula1>0</formula1>
      <formula2>0</formula2>
    </dataValidation>
    <dataValidation type="whole" errorStyle="information" allowBlank="1" showInputMessage="1" showErrorMessage="1" sqref="E40:E42" xr:uid="{AB15BE2C-9519-4B47-A3E7-6052686F4E04}">
      <formula1>0</formula1>
      <formula2>100</formula2>
    </dataValidation>
  </dataValidations>
  <pageMargins left="0.7" right="0.7" top="0.78749999999999998" bottom="0.78749999999999998"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0"/>
  <sheetViews>
    <sheetView zoomScaleNormal="100" workbookViewId="0">
      <selection activeCell="B25" sqref="B25"/>
    </sheetView>
  </sheetViews>
  <sheetFormatPr baseColWidth="10" defaultColWidth="10.625" defaultRowHeight="15.75" x14ac:dyDescent="0.25"/>
  <cols>
    <col min="1" max="1" width="57.25" customWidth="1"/>
  </cols>
  <sheetData>
    <row r="1" spans="1:3" ht="31.5" x14ac:dyDescent="0.25">
      <c r="A1" s="75" t="s">
        <v>351</v>
      </c>
      <c r="B1" t="s">
        <v>352</v>
      </c>
      <c r="C1" t="s">
        <v>353</v>
      </c>
    </row>
    <row r="3" spans="1:3" x14ac:dyDescent="0.25">
      <c r="A3" s="55" t="s">
        <v>7</v>
      </c>
      <c r="B3">
        <v>45</v>
      </c>
      <c r="C3">
        <v>4</v>
      </c>
    </row>
    <row r="4" spans="1:3" x14ac:dyDescent="0.25">
      <c r="A4" t="s">
        <v>88</v>
      </c>
      <c r="B4">
        <v>120</v>
      </c>
      <c r="C4">
        <v>3</v>
      </c>
    </row>
    <row r="5" spans="1:3" x14ac:dyDescent="0.25">
      <c r="A5" t="s">
        <v>139</v>
      </c>
      <c r="B5">
        <v>45</v>
      </c>
      <c r="C5">
        <v>3</v>
      </c>
    </row>
    <row r="6" spans="1:3" x14ac:dyDescent="0.25">
      <c r="A6" t="s">
        <v>161</v>
      </c>
      <c r="B6">
        <v>45</v>
      </c>
      <c r="C6">
        <v>3</v>
      </c>
    </row>
    <row r="7" spans="1:3" x14ac:dyDescent="0.25">
      <c r="A7" t="s">
        <v>173</v>
      </c>
      <c r="B7">
        <v>45</v>
      </c>
      <c r="C7">
        <v>3</v>
      </c>
    </row>
    <row r="8" spans="1:3" x14ac:dyDescent="0.25">
      <c r="A8" t="s">
        <v>187</v>
      </c>
      <c r="B8">
        <v>45</v>
      </c>
      <c r="C8">
        <v>3</v>
      </c>
    </row>
    <row r="9" spans="1:3" x14ac:dyDescent="0.25">
      <c r="A9" t="s">
        <v>195</v>
      </c>
      <c r="B9">
        <v>45</v>
      </c>
      <c r="C9">
        <v>3</v>
      </c>
    </row>
    <row r="10" spans="1:3" x14ac:dyDescent="0.25">
      <c r="A10" t="s">
        <v>209</v>
      </c>
      <c r="B10">
        <v>45</v>
      </c>
      <c r="C10">
        <v>3</v>
      </c>
    </row>
    <row r="11" spans="1:3" x14ac:dyDescent="0.25">
      <c r="A11" t="s">
        <v>223</v>
      </c>
      <c r="B11">
        <v>45</v>
      </c>
      <c r="C11">
        <v>3</v>
      </c>
    </row>
    <row r="12" spans="1:3" x14ac:dyDescent="0.25">
      <c r="A12" t="s">
        <v>354</v>
      </c>
      <c r="B12">
        <v>45</v>
      </c>
      <c r="C12">
        <v>3</v>
      </c>
    </row>
    <row r="13" spans="1:3" x14ac:dyDescent="0.25">
      <c r="A13" t="s">
        <v>252</v>
      </c>
      <c r="B13">
        <v>45</v>
      </c>
      <c r="C13">
        <v>3</v>
      </c>
    </row>
    <row r="14" spans="1:3" x14ac:dyDescent="0.25">
      <c r="A14" t="s">
        <v>355</v>
      </c>
      <c r="B14">
        <v>45</v>
      </c>
      <c r="C14">
        <v>3</v>
      </c>
    </row>
    <row r="15" spans="1:3" x14ac:dyDescent="0.25">
      <c r="A15" t="s">
        <v>285</v>
      </c>
      <c r="B15">
        <v>45</v>
      </c>
      <c r="C15">
        <v>3</v>
      </c>
    </row>
    <row r="16" spans="1:3" x14ac:dyDescent="0.25">
      <c r="A16" t="s">
        <v>307</v>
      </c>
      <c r="B16">
        <v>45</v>
      </c>
      <c r="C16">
        <v>3</v>
      </c>
    </row>
    <row r="17" spans="1:3" x14ac:dyDescent="0.25">
      <c r="A17" t="s">
        <v>318</v>
      </c>
      <c r="B17">
        <v>45</v>
      </c>
      <c r="C17">
        <v>3</v>
      </c>
    </row>
    <row r="18" spans="1:3" x14ac:dyDescent="0.25">
      <c r="A18" t="s">
        <v>346</v>
      </c>
      <c r="B18">
        <v>90</v>
      </c>
      <c r="C18">
        <v>3</v>
      </c>
    </row>
    <row r="19" spans="1:3" x14ac:dyDescent="0.25">
      <c r="A19" t="s">
        <v>360</v>
      </c>
      <c r="B19">
        <v>45</v>
      </c>
      <c r="C19">
        <v>4</v>
      </c>
    </row>
    <row r="20" spans="1:3" x14ac:dyDescent="0.25">
      <c r="A20" s="55" t="s">
        <v>410</v>
      </c>
      <c r="B20">
        <v>45</v>
      </c>
      <c r="C20">
        <v>4</v>
      </c>
    </row>
  </sheetData>
  <pageMargins left="0.7" right="0.7"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14"/>
  <sheetViews>
    <sheetView zoomScaleNormal="100" workbookViewId="0">
      <selection activeCell="G19" sqref="G19"/>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59</v>
      </c>
      <c r="B1" s="112"/>
      <c r="C1" s="112"/>
      <c r="D1" s="112"/>
      <c r="E1" s="112"/>
      <c r="G1" s="33" t="s">
        <v>60</v>
      </c>
      <c r="H1" s="55" t="s">
        <v>7</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67</v>
      </c>
      <c r="B7" s="110"/>
      <c r="C7" s="110"/>
      <c r="D7" s="110"/>
      <c r="E7" s="61">
        <v>6</v>
      </c>
    </row>
    <row r="8" spans="1:8" s="64" customFormat="1" ht="15" customHeight="1" x14ac:dyDescent="0.25">
      <c r="A8" s="62">
        <v>1</v>
      </c>
      <c r="B8" s="63" t="s">
        <v>68</v>
      </c>
      <c r="C8" s="63" t="s">
        <v>69</v>
      </c>
      <c r="D8" s="63" t="s">
        <v>70</v>
      </c>
      <c r="E8" s="62">
        <v>3</v>
      </c>
    </row>
    <row r="9" spans="1:8" s="64" customFormat="1" ht="15" customHeight="1" x14ac:dyDescent="0.25">
      <c r="A9" s="62">
        <v>2</v>
      </c>
      <c r="B9" s="63" t="s">
        <v>68</v>
      </c>
      <c r="C9" s="63" t="s">
        <v>71</v>
      </c>
      <c r="D9" s="63" t="s">
        <v>72</v>
      </c>
      <c r="E9" s="62">
        <v>3</v>
      </c>
    </row>
    <row r="10" spans="1:8" s="54" customFormat="1" ht="15" customHeight="1" x14ac:dyDescent="0.25">
      <c r="A10" s="110" t="s">
        <v>73</v>
      </c>
      <c r="B10" s="110"/>
      <c r="C10" s="110"/>
      <c r="D10" s="110"/>
      <c r="E10" s="61">
        <v>8</v>
      </c>
    </row>
    <row r="11" spans="1:8" s="64" customFormat="1" ht="15" customHeight="1" x14ac:dyDescent="0.25">
      <c r="A11" s="62">
        <v>3</v>
      </c>
      <c r="B11" s="63" t="s">
        <v>68</v>
      </c>
      <c r="C11" s="63" t="s">
        <v>74</v>
      </c>
      <c r="D11" s="63" t="s">
        <v>73</v>
      </c>
      <c r="E11" s="62">
        <v>8</v>
      </c>
    </row>
    <row r="12" spans="1:8" s="54" customFormat="1" ht="15" customHeight="1" x14ac:dyDescent="0.25">
      <c r="A12" s="110" t="s">
        <v>75</v>
      </c>
      <c r="B12" s="110"/>
      <c r="C12" s="110"/>
      <c r="D12" s="110"/>
      <c r="E12" s="61">
        <v>8</v>
      </c>
    </row>
    <row r="13" spans="1:8" s="64" customFormat="1" ht="15" customHeight="1" x14ac:dyDescent="0.25">
      <c r="A13" s="62">
        <v>4</v>
      </c>
      <c r="B13" s="63" t="s">
        <v>68</v>
      </c>
      <c r="C13" s="63" t="s">
        <v>76</v>
      </c>
      <c r="D13" s="63" t="s">
        <v>75</v>
      </c>
      <c r="E13" s="62">
        <v>8</v>
      </c>
    </row>
    <row r="14" spans="1:8" s="54" customFormat="1" ht="15" customHeight="1" x14ac:dyDescent="0.25">
      <c r="A14" s="110" t="s">
        <v>77</v>
      </c>
      <c r="B14" s="110"/>
      <c r="C14" s="110"/>
      <c r="D14" s="110"/>
      <c r="E14" s="61">
        <v>8</v>
      </c>
    </row>
    <row r="15" spans="1:8" s="64" customFormat="1" ht="15" customHeight="1" x14ac:dyDescent="0.25">
      <c r="A15" s="62">
        <v>5</v>
      </c>
      <c r="B15" s="63" t="s">
        <v>68</v>
      </c>
      <c r="C15" s="63" t="s">
        <v>78</v>
      </c>
      <c r="D15" s="63" t="s">
        <v>79</v>
      </c>
      <c r="E15" s="62">
        <v>8</v>
      </c>
    </row>
    <row r="16" spans="1:8" s="54" customFormat="1" ht="15" customHeight="1" x14ac:dyDescent="0.25">
      <c r="A16" s="110" t="s">
        <v>80</v>
      </c>
      <c r="B16" s="110"/>
      <c r="C16" s="110"/>
      <c r="D16" s="110"/>
      <c r="E16" s="61">
        <v>15</v>
      </c>
    </row>
    <row r="17" spans="1:5" s="64" customFormat="1" ht="15" customHeight="1" x14ac:dyDescent="0.25">
      <c r="A17" s="62">
        <v>6</v>
      </c>
      <c r="B17" s="63" t="s">
        <v>68</v>
      </c>
      <c r="C17" s="63" t="s">
        <v>81</v>
      </c>
      <c r="D17" s="63" t="s">
        <v>82</v>
      </c>
      <c r="E17" s="62">
        <v>5</v>
      </c>
    </row>
    <row r="18" spans="1:5" s="64" customFormat="1" ht="15" customHeight="1" x14ac:dyDescent="0.25">
      <c r="A18" s="62">
        <v>7</v>
      </c>
      <c r="B18" s="63" t="s">
        <v>68</v>
      </c>
      <c r="C18" s="63" t="s">
        <v>83</v>
      </c>
      <c r="D18" s="63" t="s">
        <v>84</v>
      </c>
      <c r="E18" s="62">
        <v>5</v>
      </c>
    </row>
    <row r="19" spans="1:5" s="64" customFormat="1" ht="37.5" customHeight="1" x14ac:dyDescent="0.25">
      <c r="A19" s="62">
        <v>8</v>
      </c>
      <c r="B19" s="63" t="s">
        <v>68</v>
      </c>
      <c r="C19" s="63" t="s">
        <v>85</v>
      </c>
      <c r="D19" s="63" t="s">
        <v>356</v>
      </c>
      <c r="E19" s="62">
        <v>5</v>
      </c>
    </row>
    <row r="20" spans="1:5" s="54" customFormat="1" x14ac:dyDescent="0.25">
      <c r="A20" s="57">
        <v>9</v>
      </c>
      <c r="B20" s="65"/>
      <c r="C20" s="66"/>
      <c r="D20" s="65" t="s">
        <v>86</v>
      </c>
      <c r="E20" s="67"/>
    </row>
    <row r="21" spans="1:5" s="54" customFormat="1" x14ac:dyDescent="0.25">
      <c r="A21" s="57">
        <v>10</v>
      </c>
      <c r="B21" s="65"/>
      <c r="C21" s="66"/>
      <c r="D21" s="65" t="s">
        <v>86</v>
      </c>
      <c r="E21" s="67"/>
    </row>
    <row r="22" spans="1:5" s="54" customFormat="1" x14ac:dyDescent="0.25">
      <c r="A22" s="57">
        <v>11</v>
      </c>
      <c r="B22" s="65"/>
      <c r="C22" s="66"/>
      <c r="D22" s="65" t="s">
        <v>86</v>
      </c>
      <c r="E22" s="67"/>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9"/>
      <c r="B28" s="69"/>
      <c r="C28" s="69"/>
      <c r="D28" s="69"/>
      <c r="E28" s="69"/>
    </row>
    <row r="29" spans="1:5" s="64" customFormat="1" ht="15" customHeight="1" x14ac:dyDescent="0.25">
      <c r="A29" s="70"/>
      <c r="B29" s="70"/>
      <c r="C29" s="70"/>
      <c r="D29" s="70"/>
      <c r="E29" s="70"/>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9"/>
      <c r="B61" s="69"/>
      <c r="C61" s="69"/>
      <c r="D61" s="69"/>
      <c r="E61" s="69"/>
    </row>
    <row r="62" spans="1:5" s="64" customFormat="1" ht="15" customHeight="1" x14ac:dyDescent="0.25">
      <c r="A62" s="70"/>
      <c r="B62" s="70"/>
      <c r="C62" s="70"/>
      <c r="D62" s="70"/>
      <c r="E62" s="70"/>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9"/>
      <c r="B91" s="69"/>
      <c r="C91" s="69"/>
      <c r="D91" s="69"/>
      <c r="E91" s="69"/>
    </row>
    <row r="92" spans="1:5" s="73" customFormat="1" ht="15" customHeight="1" x14ac:dyDescent="0.25">
      <c r="A92" s="74"/>
      <c r="B92" s="74"/>
      <c r="C92" s="74"/>
      <c r="D92" s="74"/>
      <c r="E92" s="74"/>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sheetData>
  <mergeCells count="8">
    <mergeCell ref="A12:D12"/>
    <mergeCell ref="A14:D14"/>
    <mergeCell ref="A16:D16"/>
    <mergeCell ref="A1:E3"/>
    <mergeCell ref="A5:D5"/>
    <mergeCell ref="A6:D6"/>
    <mergeCell ref="A7:D7"/>
    <mergeCell ref="A10:D10"/>
  </mergeCells>
  <dataValidations count="3">
    <dataValidation type="whole" errorStyle="information" allowBlank="1" showInputMessage="1" showErrorMessage="1" sqref="E20:E22" xr:uid="{00000000-0002-0000-0100-000000000000}">
      <formula1>0</formula1>
      <formula2>100</formula2>
    </dataValidation>
    <dataValidation errorStyle="information" allowBlank="1" showInputMessage="1" showErrorMessage="1" sqref="B20:B22" xr:uid="{00000000-0002-0000-0100-000001000000}">
      <formula1>0</formula1>
      <formula2>0</formula2>
    </dataValidation>
    <dataValidation type="whole" errorStyle="information" allowBlank="1" showInputMessage="1" showErrorMessage="1" sqref="C20:C22" xr:uid="{00000000-0002-0000-01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5"/>
  <sheetViews>
    <sheetView topLeftCell="A13" zoomScaleNormal="100" workbookViewId="0">
      <selection activeCell="A4" sqref="A4"/>
    </sheetView>
  </sheetViews>
  <sheetFormatPr baseColWidth="10" defaultColWidth="11" defaultRowHeight="15" x14ac:dyDescent="0.25"/>
  <cols>
    <col min="1" max="1" width="6.5" style="50" customWidth="1"/>
    <col min="2" max="2" width="4.375" style="51" hidden="1" customWidth="1"/>
    <col min="3" max="3" width="8.375" style="52" customWidth="1"/>
    <col min="4" max="4" width="68" style="53" customWidth="1"/>
    <col min="5" max="5" width="6.375" style="50" customWidth="1"/>
    <col min="6" max="6" width="11" style="53"/>
    <col min="7" max="7" width="14.625" style="53" customWidth="1"/>
    <col min="8" max="16384" width="11" style="53"/>
  </cols>
  <sheetData>
    <row r="1" spans="1:8" s="54" customFormat="1" ht="15" customHeight="1" x14ac:dyDescent="0.25">
      <c r="A1" s="112" t="s">
        <v>87</v>
      </c>
      <c r="B1" s="112"/>
      <c r="C1" s="112"/>
      <c r="D1" s="112"/>
      <c r="E1" s="112"/>
      <c r="G1" s="33" t="s">
        <v>60</v>
      </c>
      <c r="H1" s="55" t="s">
        <v>88</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120</v>
      </c>
    </row>
    <row r="6" spans="1:8" s="54" customFormat="1" ht="15" customHeight="1" x14ac:dyDescent="0.25">
      <c r="A6" s="111" t="s">
        <v>66</v>
      </c>
      <c r="B6" s="111"/>
      <c r="C6" s="111"/>
      <c r="D6" s="111"/>
      <c r="E6" s="60">
        <v>45</v>
      </c>
    </row>
    <row r="7" spans="1:8" s="54" customFormat="1" ht="15" customHeight="1" x14ac:dyDescent="0.25">
      <c r="A7" s="111" t="s">
        <v>89</v>
      </c>
      <c r="B7" s="111"/>
      <c r="C7" s="111"/>
      <c r="D7" s="111"/>
      <c r="E7" s="60">
        <v>12</v>
      </c>
    </row>
    <row r="8" spans="1:8" s="54" customFormat="1" ht="15" customHeight="1" x14ac:dyDescent="0.25">
      <c r="A8" s="110" t="s">
        <v>90</v>
      </c>
      <c r="B8" s="110"/>
      <c r="C8" s="110"/>
      <c r="D8" s="110"/>
      <c r="E8" s="61">
        <v>6</v>
      </c>
    </row>
    <row r="9" spans="1:8" s="64" customFormat="1" ht="15" customHeight="1" x14ac:dyDescent="0.25">
      <c r="A9" s="62">
        <v>1</v>
      </c>
      <c r="B9" s="63" t="s">
        <v>91</v>
      </c>
      <c r="C9" s="63" t="s">
        <v>92</v>
      </c>
      <c r="D9" s="63" t="s">
        <v>93</v>
      </c>
      <c r="E9" s="62">
        <v>6</v>
      </c>
    </row>
    <row r="10" spans="1:8" s="54" customFormat="1" ht="15" customHeight="1" x14ac:dyDescent="0.25">
      <c r="A10" s="110" t="s">
        <v>94</v>
      </c>
      <c r="B10" s="110"/>
      <c r="C10" s="110"/>
      <c r="D10" s="110"/>
      <c r="E10" s="61">
        <v>6</v>
      </c>
    </row>
    <row r="11" spans="1:8" s="64" customFormat="1" ht="15" customHeight="1" x14ac:dyDescent="0.25">
      <c r="A11" s="62">
        <v>2</v>
      </c>
      <c r="B11" s="63" t="s">
        <v>91</v>
      </c>
      <c r="C11" s="63" t="s">
        <v>95</v>
      </c>
      <c r="D11" s="63" t="s">
        <v>96</v>
      </c>
      <c r="E11" s="62">
        <v>6</v>
      </c>
    </row>
    <row r="12" spans="1:8" s="54" customFormat="1" ht="15" customHeight="1" x14ac:dyDescent="0.25">
      <c r="A12" s="111" t="s">
        <v>97</v>
      </c>
      <c r="B12" s="111"/>
      <c r="C12" s="111"/>
      <c r="D12" s="111"/>
      <c r="E12" s="60">
        <v>33</v>
      </c>
    </row>
    <row r="13" spans="1:8" s="54" customFormat="1" ht="15" customHeight="1" x14ac:dyDescent="0.25">
      <c r="A13" s="111" t="s">
        <v>98</v>
      </c>
      <c r="B13" s="111"/>
      <c r="C13" s="111"/>
      <c r="D13" s="111"/>
      <c r="E13" s="60">
        <v>0</v>
      </c>
    </row>
    <row r="14" spans="1:8" s="54" customFormat="1" ht="15" customHeight="1" x14ac:dyDescent="0.25">
      <c r="A14" s="110" t="s">
        <v>99</v>
      </c>
      <c r="B14" s="110"/>
      <c r="C14" s="110"/>
      <c r="D14" s="110"/>
      <c r="E14" s="61">
        <v>9</v>
      </c>
    </row>
    <row r="15" spans="1:8" s="64" customFormat="1" ht="15" customHeight="1" x14ac:dyDescent="0.25">
      <c r="A15" s="62">
        <v>3</v>
      </c>
      <c r="B15" s="63" t="s">
        <v>91</v>
      </c>
      <c r="C15" s="63" t="s">
        <v>100</v>
      </c>
      <c r="D15" s="63" t="s">
        <v>101</v>
      </c>
      <c r="E15" s="62">
        <v>9</v>
      </c>
    </row>
    <row r="16" spans="1:8" s="54" customFormat="1" ht="15" customHeight="1" x14ac:dyDescent="0.25">
      <c r="A16" s="110" t="s">
        <v>102</v>
      </c>
      <c r="B16" s="110"/>
      <c r="C16" s="110"/>
      <c r="D16" s="110"/>
      <c r="E16" s="61">
        <v>9</v>
      </c>
    </row>
    <row r="17" spans="1:5" s="64" customFormat="1" ht="15" customHeight="1" x14ac:dyDescent="0.25">
      <c r="A17" s="62">
        <v>4</v>
      </c>
      <c r="B17" s="63" t="s">
        <v>91</v>
      </c>
      <c r="C17" s="63" t="s">
        <v>103</v>
      </c>
      <c r="D17" s="63" t="s">
        <v>104</v>
      </c>
      <c r="E17" s="62">
        <v>9</v>
      </c>
    </row>
    <row r="18" spans="1:5" s="54" customFormat="1" ht="15" customHeight="1" x14ac:dyDescent="0.25">
      <c r="A18" s="110" t="s">
        <v>105</v>
      </c>
      <c r="B18" s="110"/>
      <c r="C18" s="110"/>
      <c r="D18" s="110"/>
      <c r="E18" s="61">
        <v>15</v>
      </c>
    </row>
    <row r="19" spans="1:5" s="64" customFormat="1" ht="15" customHeight="1" x14ac:dyDescent="0.25">
      <c r="A19" s="62">
        <v>5</v>
      </c>
      <c r="B19" s="63" t="s">
        <v>91</v>
      </c>
      <c r="C19" s="63" t="s">
        <v>106</v>
      </c>
      <c r="D19" s="63" t="s">
        <v>107</v>
      </c>
      <c r="E19" s="62">
        <v>15</v>
      </c>
    </row>
    <row r="20" spans="1:5" s="54" customFormat="1" ht="15" customHeight="1" x14ac:dyDescent="0.25">
      <c r="A20" s="111" t="s">
        <v>108</v>
      </c>
      <c r="B20" s="111"/>
      <c r="C20" s="111"/>
      <c r="D20" s="111"/>
      <c r="E20" s="60">
        <v>0</v>
      </c>
    </row>
    <row r="21" spans="1:5" s="54" customFormat="1" ht="15" customHeight="1" x14ac:dyDescent="0.25">
      <c r="A21" s="110" t="s">
        <v>109</v>
      </c>
      <c r="B21" s="110"/>
      <c r="C21" s="110"/>
      <c r="D21" s="110"/>
      <c r="E21" s="61">
        <v>9</v>
      </c>
    </row>
    <row r="22" spans="1:5" s="64" customFormat="1" ht="15" customHeight="1" x14ac:dyDescent="0.25">
      <c r="A22" s="62">
        <v>6</v>
      </c>
      <c r="B22" s="63" t="s">
        <v>91</v>
      </c>
      <c r="C22" s="63" t="s">
        <v>110</v>
      </c>
      <c r="D22" s="63" t="s">
        <v>111</v>
      </c>
      <c r="E22" s="62">
        <v>9</v>
      </c>
    </row>
    <row r="23" spans="1:5" s="54" customFormat="1" ht="15" customHeight="1" x14ac:dyDescent="0.25">
      <c r="A23" s="110" t="s">
        <v>112</v>
      </c>
      <c r="B23" s="110"/>
      <c r="C23" s="110"/>
      <c r="D23" s="110"/>
      <c r="E23" s="61">
        <v>9</v>
      </c>
    </row>
    <row r="24" spans="1:5" s="64" customFormat="1" ht="15" customHeight="1" x14ac:dyDescent="0.25">
      <c r="A24" s="62">
        <v>7</v>
      </c>
      <c r="B24" s="63" t="s">
        <v>91</v>
      </c>
      <c r="C24" s="63" t="s">
        <v>113</v>
      </c>
      <c r="D24" s="63" t="s">
        <v>114</v>
      </c>
      <c r="E24" s="62">
        <v>9</v>
      </c>
    </row>
    <row r="25" spans="1:5" s="54" customFormat="1" ht="15" customHeight="1" x14ac:dyDescent="0.25">
      <c r="A25" s="110" t="s">
        <v>115</v>
      </c>
      <c r="B25" s="110"/>
      <c r="C25" s="110"/>
      <c r="D25" s="110"/>
      <c r="E25" s="61">
        <v>15</v>
      </c>
    </row>
    <row r="26" spans="1:5" s="64" customFormat="1" ht="15" customHeight="1" x14ac:dyDescent="0.25">
      <c r="A26" s="62">
        <v>8</v>
      </c>
      <c r="B26" s="63" t="s">
        <v>91</v>
      </c>
      <c r="C26" s="63" t="s">
        <v>116</v>
      </c>
      <c r="D26" s="63" t="s">
        <v>117</v>
      </c>
      <c r="E26" s="62">
        <v>15</v>
      </c>
    </row>
    <row r="27" spans="1:5" s="54" customFormat="1" ht="15" customHeight="1" x14ac:dyDescent="0.25">
      <c r="A27" s="111" t="s">
        <v>118</v>
      </c>
      <c r="B27" s="111"/>
      <c r="C27" s="111"/>
      <c r="D27" s="111"/>
      <c r="E27" s="60">
        <v>0</v>
      </c>
    </row>
    <row r="28" spans="1:5" s="54" customFormat="1" ht="15" customHeight="1" x14ac:dyDescent="0.25">
      <c r="A28" s="110" t="s">
        <v>119</v>
      </c>
      <c r="B28" s="110"/>
      <c r="C28" s="110"/>
      <c r="D28" s="110"/>
      <c r="E28" s="61">
        <v>9</v>
      </c>
    </row>
    <row r="29" spans="1:5" s="64" customFormat="1" ht="15" customHeight="1" x14ac:dyDescent="0.25">
      <c r="A29" s="62">
        <v>9</v>
      </c>
      <c r="B29" s="63" t="s">
        <v>91</v>
      </c>
      <c r="C29" s="63" t="s">
        <v>120</v>
      </c>
      <c r="D29" s="63" t="s">
        <v>121</v>
      </c>
      <c r="E29" s="62">
        <v>9</v>
      </c>
    </row>
    <row r="30" spans="1:5" s="54" customFormat="1" ht="15" customHeight="1" x14ac:dyDescent="0.25">
      <c r="A30" s="110" t="s">
        <v>122</v>
      </c>
      <c r="B30" s="110"/>
      <c r="C30" s="110"/>
      <c r="D30" s="110"/>
      <c r="E30" s="61">
        <v>9</v>
      </c>
    </row>
    <row r="31" spans="1:5" s="64" customFormat="1" ht="15" customHeight="1" x14ac:dyDescent="0.25">
      <c r="A31" s="62">
        <v>10</v>
      </c>
      <c r="B31" s="63" t="s">
        <v>91</v>
      </c>
      <c r="C31" s="63" t="s">
        <v>123</v>
      </c>
      <c r="D31" s="63" t="s">
        <v>124</v>
      </c>
      <c r="E31" s="62">
        <v>9</v>
      </c>
    </row>
    <row r="32" spans="1:5" s="54" customFormat="1" ht="15" customHeight="1" x14ac:dyDescent="0.25">
      <c r="A32" s="110" t="s">
        <v>125</v>
      </c>
      <c r="B32" s="110"/>
      <c r="C32" s="110"/>
      <c r="D32" s="110"/>
      <c r="E32" s="61">
        <v>15</v>
      </c>
    </row>
    <row r="33" spans="1:5" s="64" customFormat="1" ht="15" customHeight="1" x14ac:dyDescent="0.25">
      <c r="A33" s="62">
        <v>11</v>
      </c>
      <c r="B33" s="63" t="s">
        <v>91</v>
      </c>
      <c r="C33" s="63" t="s">
        <v>126</v>
      </c>
      <c r="D33" s="63" t="s">
        <v>127</v>
      </c>
      <c r="E33" s="62">
        <v>15</v>
      </c>
    </row>
    <row r="34" spans="1:5" s="54" customFormat="1" ht="15" customHeight="1" x14ac:dyDescent="0.25">
      <c r="A34" s="111" t="s">
        <v>128</v>
      </c>
      <c r="B34" s="111"/>
      <c r="C34" s="111"/>
      <c r="D34" s="111"/>
      <c r="E34" s="60">
        <v>0</v>
      </c>
    </row>
    <row r="35" spans="1:5" s="54" customFormat="1" ht="15" customHeight="1" x14ac:dyDescent="0.25">
      <c r="A35" s="110" t="s">
        <v>129</v>
      </c>
      <c r="B35" s="110"/>
      <c r="C35" s="110"/>
      <c r="D35" s="110"/>
      <c r="E35" s="61">
        <v>9</v>
      </c>
    </row>
    <row r="36" spans="1:5" s="64" customFormat="1" ht="15" customHeight="1" x14ac:dyDescent="0.25">
      <c r="A36" s="62">
        <v>12</v>
      </c>
      <c r="B36" s="63" t="s">
        <v>91</v>
      </c>
      <c r="C36" s="63" t="s">
        <v>130</v>
      </c>
      <c r="D36" s="63" t="s">
        <v>131</v>
      </c>
      <c r="E36" s="62">
        <v>9</v>
      </c>
    </row>
    <row r="37" spans="1:5" s="54" customFormat="1" ht="15" customHeight="1" x14ac:dyDescent="0.25">
      <c r="A37" s="110" t="s">
        <v>132</v>
      </c>
      <c r="B37" s="110"/>
      <c r="C37" s="110"/>
      <c r="D37" s="110"/>
      <c r="E37" s="61">
        <v>9</v>
      </c>
    </row>
    <row r="38" spans="1:5" s="64" customFormat="1" ht="15" customHeight="1" x14ac:dyDescent="0.25">
      <c r="A38" s="62">
        <v>13</v>
      </c>
      <c r="B38" s="63" t="s">
        <v>91</v>
      </c>
      <c r="C38" s="63" t="s">
        <v>133</v>
      </c>
      <c r="D38" s="63" t="s">
        <v>134</v>
      </c>
      <c r="E38" s="62">
        <v>9</v>
      </c>
    </row>
    <row r="39" spans="1:5" s="54" customFormat="1" ht="15" customHeight="1" x14ac:dyDescent="0.25">
      <c r="A39" s="110" t="s">
        <v>135</v>
      </c>
      <c r="B39" s="110"/>
      <c r="C39" s="110"/>
      <c r="D39" s="110"/>
      <c r="E39" s="61">
        <v>15</v>
      </c>
    </row>
    <row r="40" spans="1:5" s="64" customFormat="1" ht="15" customHeight="1" x14ac:dyDescent="0.25">
      <c r="A40" s="62">
        <v>14</v>
      </c>
      <c r="B40" s="63" t="s">
        <v>91</v>
      </c>
      <c r="C40" s="63" t="s">
        <v>136</v>
      </c>
      <c r="D40" s="63" t="s">
        <v>137</v>
      </c>
      <c r="E40" s="62">
        <v>15</v>
      </c>
    </row>
    <row r="41" spans="1:5" s="54" customFormat="1" x14ac:dyDescent="0.25">
      <c r="A41" s="57">
        <v>15</v>
      </c>
      <c r="B41" s="65"/>
      <c r="C41" s="66"/>
      <c r="D41" s="65" t="s">
        <v>86</v>
      </c>
      <c r="E41" s="67"/>
    </row>
    <row r="42" spans="1:5" s="54" customFormat="1" x14ac:dyDescent="0.25">
      <c r="A42" s="57">
        <v>16</v>
      </c>
      <c r="B42" s="65"/>
      <c r="C42" s="66"/>
      <c r="D42" s="65" t="s">
        <v>86</v>
      </c>
      <c r="E42" s="67"/>
    </row>
    <row r="43" spans="1:5" s="54" customFormat="1" x14ac:dyDescent="0.25">
      <c r="A43" s="57">
        <v>17</v>
      </c>
      <c r="B43" s="65"/>
      <c r="C43" s="66"/>
      <c r="D43" s="65" t="s">
        <v>86</v>
      </c>
      <c r="E43" s="67"/>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9"/>
      <c r="B49" s="69"/>
      <c r="C49" s="69"/>
      <c r="D49" s="69"/>
      <c r="E49" s="69"/>
    </row>
    <row r="50" spans="1:5" s="64" customFormat="1" ht="15" customHeight="1" x14ac:dyDescent="0.25">
      <c r="A50" s="70"/>
      <c r="B50" s="70"/>
      <c r="C50" s="70"/>
      <c r="D50" s="70"/>
      <c r="E50" s="70"/>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64" customFormat="1" ht="15" customHeight="1" x14ac:dyDescent="0.25">
      <c r="A69" s="68"/>
      <c r="B69" s="69"/>
      <c r="C69" s="69"/>
      <c r="D69" s="69"/>
      <c r="E69" s="68"/>
    </row>
    <row r="70" spans="1:5" s="64" customFormat="1" ht="15" customHeight="1" x14ac:dyDescent="0.25">
      <c r="A70" s="68"/>
      <c r="B70" s="69"/>
      <c r="C70" s="69"/>
      <c r="D70" s="69"/>
      <c r="E70" s="68"/>
    </row>
    <row r="71" spans="1:5" s="64" customFormat="1" ht="15" customHeight="1" x14ac:dyDescent="0.25">
      <c r="A71" s="68"/>
      <c r="B71" s="69"/>
      <c r="C71" s="69"/>
      <c r="D71" s="69"/>
      <c r="E71" s="68"/>
    </row>
    <row r="72" spans="1:5" s="64" customFormat="1" ht="15" customHeight="1" x14ac:dyDescent="0.25">
      <c r="A72" s="68"/>
      <c r="B72" s="69"/>
      <c r="C72" s="69"/>
      <c r="D72" s="69"/>
      <c r="E72" s="68"/>
    </row>
    <row r="73" spans="1:5" s="64" customFormat="1" ht="15" customHeight="1" x14ac:dyDescent="0.25">
      <c r="A73" s="68"/>
      <c r="B73" s="69"/>
      <c r="C73" s="69"/>
      <c r="D73" s="69"/>
      <c r="E73" s="68"/>
    </row>
    <row r="74" spans="1:5" s="64" customFormat="1" ht="15" customHeight="1" x14ac:dyDescent="0.25">
      <c r="A74" s="68"/>
      <c r="B74" s="69"/>
      <c r="C74" s="69"/>
      <c r="D74" s="69"/>
      <c r="E74" s="68"/>
    </row>
    <row r="75" spans="1:5" s="64" customFormat="1" ht="15" customHeight="1" x14ac:dyDescent="0.25">
      <c r="A75" s="68"/>
      <c r="B75" s="69"/>
      <c r="C75" s="69"/>
      <c r="D75" s="69"/>
      <c r="E75" s="68"/>
    </row>
    <row r="76" spans="1:5" s="64" customFormat="1" ht="15" customHeight="1" x14ac:dyDescent="0.25">
      <c r="A76" s="68"/>
      <c r="B76" s="69"/>
      <c r="C76" s="69"/>
      <c r="D76" s="69"/>
      <c r="E76" s="68"/>
    </row>
    <row r="77" spans="1:5" s="64" customFormat="1" ht="15" customHeight="1" x14ac:dyDescent="0.25">
      <c r="A77" s="68"/>
      <c r="B77" s="69"/>
      <c r="C77" s="69"/>
      <c r="D77" s="69"/>
      <c r="E77" s="68"/>
    </row>
    <row r="78" spans="1:5" s="64" customFormat="1" ht="15" customHeight="1" x14ac:dyDescent="0.25">
      <c r="A78" s="68"/>
      <c r="B78" s="69"/>
      <c r="C78" s="69"/>
      <c r="D78" s="69"/>
      <c r="E78" s="68"/>
    </row>
    <row r="79" spans="1:5" s="64" customFormat="1" ht="15" customHeight="1" x14ac:dyDescent="0.25">
      <c r="A79" s="68"/>
      <c r="B79" s="69"/>
      <c r="C79" s="69"/>
      <c r="D79" s="69"/>
      <c r="E79" s="68"/>
    </row>
    <row r="80" spans="1:5" s="64" customFormat="1" ht="15" customHeight="1" x14ac:dyDescent="0.25">
      <c r="A80" s="68"/>
      <c r="B80" s="69"/>
      <c r="C80" s="69"/>
      <c r="D80" s="69"/>
      <c r="E80" s="68"/>
    </row>
    <row r="81" spans="1:5" s="64" customFormat="1" ht="15" customHeight="1" x14ac:dyDescent="0.25">
      <c r="A81" s="68"/>
      <c r="B81" s="69"/>
      <c r="C81" s="69"/>
      <c r="D81" s="69"/>
      <c r="E81" s="68"/>
    </row>
    <row r="82" spans="1:5" s="64" customFormat="1" ht="15" customHeight="1" x14ac:dyDescent="0.25">
      <c r="A82" s="69"/>
      <c r="B82" s="69"/>
      <c r="C82" s="69"/>
      <c r="D82" s="69"/>
      <c r="E82" s="69"/>
    </row>
    <row r="83" spans="1:5" s="64" customFormat="1" ht="15" customHeight="1" x14ac:dyDescent="0.25">
      <c r="A83" s="70"/>
      <c r="B83" s="70"/>
      <c r="C83" s="70"/>
      <c r="D83" s="70"/>
      <c r="E83" s="70"/>
    </row>
    <row r="84" spans="1:5" s="64" customFormat="1" ht="15" customHeight="1" x14ac:dyDescent="0.25">
      <c r="A84" s="68"/>
      <c r="B84" s="69"/>
      <c r="C84" s="69"/>
      <c r="D84" s="69"/>
      <c r="E84" s="68"/>
    </row>
    <row r="85" spans="1:5" s="64" customFormat="1" ht="15" customHeight="1" x14ac:dyDescent="0.25">
      <c r="A85" s="68"/>
      <c r="B85" s="69"/>
      <c r="C85" s="69"/>
      <c r="D85" s="69"/>
      <c r="E85" s="68"/>
    </row>
    <row r="86" spans="1:5" s="64" customFormat="1" ht="15" customHeight="1" x14ac:dyDescent="0.25">
      <c r="A86" s="68"/>
      <c r="B86" s="69"/>
      <c r="C86" s="69"/>
      <c r="D86" s="69"/>
      <c r="E86" s="68"/>
    </row>
    <row r="87" spans="1:5" s="64" customFormat="1" ht="15" customHeight="1" x14ac:dyDescent="0.25">
      <c r="A87" s="68"/>
      <c r="B87" s="69"/>
      <c r="C87" s="69"/>
      <c r="D87" s="69"/>
      <c r="E87" s="68"/>
    </row>
    <row r="88" spans="1:5" s="64" customFormat="1" ht="15" customHeight="1" x14ac:dyDescent="0.25">
      <c r="A88" s="68"/>
      <c r="B88" s="69"/>
      <c r="C88" s="69"/>
      <c r="D88" s="69"/>
      <c r="E88" s="68"/>
    </row>
    <row r="89" spans="1:5" s="64" customFormat="1" ht="15" customHeight="1" x14ac:dyDescent="0.25">
      <c r="A89" s="68"/>
      <c r="B89" s="69"/>
      <c r="C89" s="69"/>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9"/>
      <c r="B112" s="69"/>
      <c r="C112" s="69"/>
      <c r="D112" s="69"/>
      <c r="E112" s="69"/>
    </row>
    <row r="113" spans="1:5" s="73" customFormat="1" ht="15" customHeight="1" x14ac:dyDescent="0.25">
      <c r="A113" s="74"/>
      <c r="B113" s="74"/>
      <c r="C113" s="74"/>
      <c r="D113" s="74"/>
      <c r="E113" s="74"/>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row r="215" spans="1:5" s="73" customFormat="1" ht="15" customHeight="1" x14ac:dyDescent="0.25">
      <c r="A215" s="68"/>
      <c r="B215" s="71"/>
      <c r="C215" s="72"/>
      <c r="D215" s="69"/>
      <c r="E215" s="68"/>
    </row>
    <row r="216" spans="1:5" s="73" customFormat="1" ht="15" customHeight="1" x14ac:dyDescent="0.25">
      <c r="A216" s="68"/>
      <c r="B216" s="71"/>
      <c r="C216" s="72"/>
      <c r="D216" s="69"/>
      <c r="E216" s="68"/>
    </row>
    <row r="217" spans="1:5" s="73" customFormat="1" ht="15" customHeight="1" x14ac:dyDescent="0.25">
      <c r="A217" s="68"/>
      <c r="B217" s="71"/>
      <c r="C217" s="72"/>
      <c r="D217" s="69"/>
      <c r="E217" s="68"/>
    </row>
    <row r="218" spans="1:5" s="73" customFormat="1" ht="15" customHeight="1" x14ac:dyDescent="0.25">
      <c r="A218" s="68"/>
      <c r="B218" s="71"/>
      <c r="C218" s="72"/>
      <c r="D218" s="69"/>
      <c r="E218" s="68"/>
    </row>
    <row r="219" spans="1:5" s="73" customFormat="1" ht="15" customHeight="1" x14ac:dyDescent="0.25">
      <c r="A219" s="68"/>
      <c r="B219" s="71"/>
      <c r="C219" s="72"/>
      <c r="D219" s="69"/>
      <c r="E219" s="68"/>
    </row>
    <row r="220" spans="1:5" s="73" customFormat="1" ht="15" customHeight="1" x14ac:dyDescent="0.25">
      <c r="A220" s="68"/>
      <c r="B220" s="71"/>
      <c r="C220" s="72"/>
      <c r="D220" s="69"/>
      <c r="E220" s="68"/>
    </row>
    <row r="221" spans="1:5" s="73" customFormat="1" ht="15" customHeight="1" x14ac:dyDescent="0.25">
      <c r="A221" s="68"/>
      <c r="B221" s="71"/>
      <c r="C221" s="72"/>
      <c r="D221" s="69"/>
      <c r="E221" s="68"/>
    </row>
    <row r="222" spans="1:5" s="73" customFormat="1" ht="15" customHeight="1" x14ac:dyDescent="0.25">
      <c r="A222" s="68"/>
      <c r="B222" s="71"/>
      <c r="C222" s="72"/>
      <c r="D222" s="69"/>
      <c r="E222" s="68"/>
    </row>
    <row r="223" spans="1:5" s="73" customFormat="1" ht="15" customHeight="1" x14ac:dyDescent="0.25">
      <c r="A223" s="68"/>
      <c r="B223" s="71"/>
      <c r="C223" s="72"/>
      <c r="D223" s="69"/>
      <c r="E223" s="68"/>
    </row>
    <row r="224" spans="1:5" s="73" customFormat="1" ht="15" customHeight="1" x14ac:dyDescent="0.25">
      <c r="A224" s="68"/>
      <c r="B224" s="71"/>
      <c r="C224" s="72"/>
      <c r="D224" s="69"/>
      <c r="E224" s="68"/>
    </row>
    <row r="225" spans="1:5" s="73" customFormat="1" ht="15" customHeight="1" x14ac:dyDescent="0.25">
      <c r="A225" s="68"/>
      <c r="B225" s="71"/>
      <c r="C225" s="72"/>
      <c r="D225" s="69"/>
      <c r="E225" s="68"/>
    </row>
    <row r="226" spans="1:5" s="73" customFormat="1" ht="15" customHeight="1" x14ac:dyDescent="0.25">
      <c r="A226" s="68"/>
      <c r="B226" s="71"/>
      <c r="C226" s="72"/>
      <c r="D226" s="69"/>
      <c r="E226" s="68"/>
    </row>
    <row r="227" spans="1:5" s="73" customFormat="1" ht="15" customHeight="1" x14ac:dyDescent="0.25">
      <c r="A227" s="68"/>
      <c r="B227" s="71"/>
      <c r="C227" s="72"/>
      <c r="D227" s="69"/>
      <c r="E227" s="68"/>
    </row>
    <row r="228" spans="1:5" s="73" customFormat="1" ht="15" customHeight="1" x14ac:dyDescent="0.25">
      <c r="A228" s="68"/>
      <c r="B228" s="71"/>
      <c r="C228" s="72"/>
      <c r="D228" s="69"/>
      <c r="E228" s="68"/>
    </row>
    <row r="229" spans="1:5" s="73" customFormat="1" ht="15" customHeight="1" x14ac:dyDescent="0.25">
      <c r="A229" s="68"/>
      <c r="B229" s="71"/>
      <c r="C229" s="72"/>
      <c r="D229" s="69"/>
      <c r="E229" s="68"/>
    </row>
    <row r="230" spans="1:5" s="73" customFormat="1" ht="15" customHeight="1" x14ac:dyDescent="0.25">
      <c r="A230" s="68"/>
      <c r="B230" s="71"/>
      <c r="C230" s="72"/>
      <c r="D230" s="69"/>
      <c r="E230" s="68"/>
    </row>
    <row r="231" spans="1:5" s="73" customFormat="1" ht="15" customHeight="1" x14ac:dyDescent="0.25">
      <c r="A231" s="68"/>
      <c r="B231" s="71"/>
      <c r="C231" s="72"/>
      <c r="D231" s="69"/>
      <c r="E231" s="68"/>
    </row>
    <row r="232" spans="1:5" s="73" customFormat="1" ht="15" customHeight="1" x14ac:dyDescent="0.25">
      <c r="A232" s="68"/>
      <c r="B232" s="71"/>
      <c r="C232" s="72"/>
      <c r="D232" s="69"/>
      <c r="E232" s="68"/>
    </row>
    <row r="233" spans="1:5" s="73" customFormat="1" ht="15" customHeight="1" x14ac:dyDescent="0.25">
      <c r="A233" s="68"/>
      <c r="B233" s="71"/>
      <c r="C233" s="72"/>
      <c r="D233" s="69"/>
      <c r="E233" s="68"/>
    </row>
    <row r="234" spans="1:5" s="73" customFormat="1" ht="15" customHeight="1" x14ac:dyDescent="0.25">
      <c r="A234" s="68"/>
      <c r="B234" s="71"/>
      <c r="C234" s="72"/>
      <c r="D234" s="69"/>
      <c r="E234" s="68"/>
    </row>
    <row r="235" spans="1:5" s="73" customFormat="1" ht="15" customHeight="1" x14ac:dyDescent="0.25">
      <c r="A235" s="68"/>
      <c r="B235" s="71"/>
      <c r="C235" s="72"/>
      <c r="D235" s="69"/>
      <c r="E235" s="68"/>
    </row>
  </sheetData>
  <mergeCells count="23">
    <mergeCell ref="A1:E3"/>
    <mergeCell ref="A5:D5"/>
    <mergeCell ref="A6:D6"/>
    <mergeCell ref="A7:D7"/>
    <mergeCell ref="A8:D8"/>
    <mergeCell ref="A10:D10"/>
    <mergeCell ref="A12:D12"/>
    <mergeCell ref="A13:D13"/>
    <mergeCell ref="A14:D14"/>
    <mergeCell ref="A16:D16"/>
    <mergeCell ref="A18:D18"/>
    <mergeCell ref="A20:D20"/>
    <mergeCell ref="A21:D21"/>
    <mergeCell ref="A23:D23"/>
    <mergeCell ref="A25:D25"/>
    <mergeCell ref="A35:D35"/>
    <mergeCell ref="A37:D37"/>
    <mergeCell ref="A39:D39"/>
    <mergeCell ref="A27:D27"/>
    <mergeCell ref="A28:D28"/>
    <mergeCell ref="A30:D30"/>
    <mergeCell ref="A32:D32"/>
    <mergeCell ref="A34:D34"/>
  </mergeCells>
  <dataValidations count="3">
    <dataValidation type="whole" errorStyle="information" allowBlank="1" showInputMessage="1" showErrorMessage="1" sqref="E41:E43" xr:uid="{00000000-0002-0000-0200-000000000000}">
      <formula1>0</formula1>
      <formula2>100</formula2>
    </dataValidation>
    <dataValidation errorStyle="information" allowBlank="1" showInputMessage="1" showErrorMessage="1" sqref="B41:B43" xr:uid="{00000000-0002-0000-0200-000001000000}">
      <formula1>0</formula1>
      <formula2>0</formula2>
    </dataValidation>
    <dataValidation type="whole" errorStyle="information" allowBlank="1" showInputMessage="1" showErrorMessage="1" sqref="C41:C43" xr:uid="{00000000-0002-0000-02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8"/>
  <sheetViews>
    <sheetView zoomScaleNormal="100" workbookViewId="0">
      <selection activeCell="D16" sqref="D16"/>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138</v>
      </c>
      <c r="B1" s="112"/>
      <c r="C1" s="112"/>
      <c r="D1" s="112"/>
      <c r="E1" s="112"/>
      <c r="G1" s="33" t="s">
        <v>60</v>
      </c>
      <c r="H1" s="55" t="s">
        <v>139</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1" t="s">
        <v>89</v>
      </c>
      <c r="B7" s="111"/>
      <c r="C7" s="111"/>
      <c r="D7" s="111"/>
      <c r="E7" s="60">
        <v>30</v>
      </c>
    </row>
    <row r="8" spans="1:8" s="54" customFormat="1" ht="15" customHeight="1" x14ac:dyDescent="0.25">
      <c r="A8" s="110" t="s">
        <v>140</v>
      </c>
      <c r="B8" s="110"/>
      <c r="C8" s="110"/>
      <c r="D8" s="110"/>
      <c r="E8" s="61">
        <v>8</v>
      </c>
    </row>
    <row r="9" spans="1:8" s="64" customFormat="1" ht="15" customHeight="1" x14ac:dyDescent="0.25">
      <c r="A9" s="62">
        <v>1</v>
      </c>
      <c r="B9" s="63" t="s">
        <v>141</v>
      </c>
      <c r="C9" s="63" t="s">
        <v>142</v>
      </c>
      <c r="D9" s="63" t="s">
        <v>143</v>
      </c>
      <c r="E9" s="62">
        <v>8</v>
      </c>
    </row>
    <row r="10" spans="1:8" s="54" customFormat="1" ht="15" customHeight="1" x14ac:dyDescent="0.25">
      <c r="A10" s="110" t="s">
        <v>144</v>
      </c>
      <c r="B10" s="110"/>
      <c r="C10" s="110"/>
      <c r="D10" s="110"/>
      <c r="E10" s="61">
        <v>8</v>
      </c>
    </row>
    <row r="11" spans="1:8" s="64" customFormat="1" ht="15" customHeight="1" x14ac:dyDescent="0.25">
      <c r="A11" s="62">
        <v>2</v>
      </c>
      <c r="B11" s="63" t="s">
        <v>141</v>
      </c>
      <c r="C11" s="63" t="s">
        <v>145</v>
      </c>
      <c r="D11" s="63" t="s">
        <v>146</v>
      </c>
      <c r="E11" s="62">
        <v>8</v>
      </c>
    </row>
    <row r="12" spans="1:8" s="54" customFormat="1" ht="15" customHeight="1" x14ac:dyDescent="0.25">
      <c r="A12" s="110" t="s">
        <v>147</v>
      </c>
      <c r="B12" s="110"/>
      <c r="C12" s="110"/>
      <c r="D12" s="110"/>
      <c r="E12" s="61">
        <v>8</v>
      </c>
    </row>
    <row r="13" spans="1:8" s="64" customFormat="1" ht="15" customHeight="1" x14ac:dyDescent="0.25">
      <c r="A13" s="62">
        <v>3</v>
      </c>
      <c r="B13" s="63" t="s">
        <v>141</v>
      </c>
      <c r="C13" s="63" t="s">
        <v>148</v>
      </c>
      <c r="D13" s="63" t="s">
        <v>149</v>
      </c>
      <c r="E13" s="62">
        <v>8</v>
      </c>
    </row>
    <row r="14" spans="1:8" s="54" customFormat="1" ht="15" customHeight="1" x14ac:dyDescent="0.25">
      <c r="A14" s="110" t="s">
        <v>150</v>
      </c>
      <c r="B14" s="110"/>
      <c r="C14" s="110"/>
      <c r="D14" s="110"/>
      <c r="E14" s="61">
        <v>6</v>
      </c>
    </row>
    <row r="15" spans="1:8" s="64" customFormat="1" ht="15" customHeight="1" x14ac:dyDescent="0.25">
      <c r="A15" s="62">
        <v>4</v>
      </c>
      <c r="B15" s="63" t="s">
        <v>141</v>
      </c>
      <c r="C15" s="63" t="s">
        <v>151</v>
      </c>
      <c r="D15" s="63" t="s">
        <v>357</v>
      </c>
      <c r="E15" s="62">
        <v>3</v>
      </c>
    </row>
    <row r="16" spans="1:8" s="64" customFormat="1" ht="15" customHeight="1" x14ac:dyDescent="0.25">
      <c r="A16" s="62">
        <v>5</v>
      </c>
      <c r="B16" s="63" t="s">
        <v>141</v>
      </c>
      <c r="C16" s="63" t="s">
        <v>152</v>
      </c>
      <c r="D16" s="63" t="s">
        <v>358</v>
      </c>
      <c r="E16" s="62">
        <v>3</v>
      </c>
    </row>
    <row r="17" spans="1:5" s="54" customFormat="1" ht="15" customHeight="1" x14ac:dyDescent="0.25">
      <c r="A17" s="111" t="s">
        <v>97</v>
      </c>
      <c r="B17" s="111"/>
      <c r="C17" s="111"/>
      <c r="D17" s="111"/>
      <c r="E17" s="60">
        <v>15</v>
      </c>
    </row>
    <row r="18" spans="1:5" s="54" customFormat="1" ht="15" customHeight="1" x14ac:dyDescent="0.25">
      <c r="A18" s="110" t="s">
        <v>153</v>
      </c>
      <c r="B18" s="110" t="s">
        <v>141</v>
      </c>
      <c r="C18" s="110" t="s">
        <v>81</v>
      </c>
      <c r="D18" s="110" t="s">
        <v>82</v>
      </c>
      <c r="E18" s="61">
        <v>15</v>
      </c>
    </row>
    <row r="19" spans="1:5" s="64" customFormat="1" ht="15" customHeight="1" x14ac:dyDescent="0.25">
      <c r="A19" s="62">
        <v>6</v>
      </c>
      <c r="B19" s="63" t="s">
        <v>141</v>
      </c>
      <c r="C19" s="63" t="s">
        <v>154</v>
      </c>
      <c r="D19" s="63" t="s">
        <v>155</v>
      </c>
      <c r="E19" s="62">
        <v>15</v>
      </c>
    </row>
    <row r="20" spans="1:5" s="54" customFormat="1" ht="15" customHeight="1" x14ac:dyDescent="0.25">
      <c r="A20" s="110" t="s">
        <v>156</v>
      </c>
      <c r="B20" s="110"/>
      <c r="C20" s="110"/>
      <c r="D20" s="110"/>
      <c r="E20" s="61">
        <v>15</v>
      </c>
    </row>
    <row r="21" spans="1:5" s="64" customFormat="1" ht="15" customHeight="1" x14ac:dyDescent="0.25">
      <c r="A21" s="62">
        <v>7</v>
      </c>
      <c r="B21" s="63" t="s">
        <v>141</v>
      </c>
      <c r="C21" s="63" t="s">
        <v>157</v>
      </c>
      <c r="D21" s="63" t="s">
        <v>146</v>
      </c>
      <c r="E21" s="62">
        <v>15</v>
      </c>
    </row>
    <row r="22" spans="1:5" s="54" customFormat="1" ht="15" customHeight="1" x14ac:dyDescent="0.25">
      <c r="A22" s="110" t="s">
        <v>158</v>
      </c>
      <c r="B22" s="110"/>
      <c r="C22" s="110"/>
      <c r="D22" s="110"/>
      <c r="E22" s="61">
        <v>15</v>
      </c>
    </row>
    <row r="23" spans="1:5" s="64" customFormat="1" ht="15" customHeight="1" x14ac:dyDescent="0.25">
      <c r="A23" s="62">
        <v>8</v>
      </c>
      <c r="B23" s="63" t="s">
        <v>141</v>
      </c>
      <c r="C23" s="63" t="s">
        <v>159</v>
      </c>
      <c r="D23" s="63" t="s">
        <v>149</v>
      </c>
      <c r="E23" s="62">
        <v>15</v>
      </c>
    </row>
    <row r="24" spans="1:5" s="54" customFormat="1" x14ac:dyDescent="0.25">
      <c r="A24" s="57">
        <v>9</v>
      </c>
      <c r="B24" s="65"/>
      <c r="C24" s="66"/>
      <c r="D24" s="65" t="s">
        <v>86</v>
      </c>
      <c r="E24" s="67"/>
    </row>
    <row r="25" spans="1:5" s="54" customFormat="1" x14ac:dyDescent="0.25">
      <c r="A25" s="57">
        <v>10</v>
      </c>
      <c r="B25" s="65"/>
      <c r="C25" s="66"/>
      <c r="D25" s="65" t="s">
        <v>86</v>
      </c>
      <c r="E25" s="67"/>
    </row>
    <row r="26" spans="1:5" s="54" customFormat="1" x14ac:dyDescent="0.25">
      <c r="A26" s="57">
        <v>11</v>
      </c>
      <c r="B26" s="65"/>
      <c r="C26" s="66"/>
      <c r="D26" s="65" t="s">
        <v>86</v>
      </c>
      <c r="E26" s="67"/>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9"/>
      <c r="B32" s="69"/>
      <c r="C32" s="69"/>
      <c r="D32" s="69"/>
      <c r="E32" s="69"/>
    </row>
    <row r="33" spans="1:5" s="64" customFormat="1" ht="15" customHeight="1" x14ac:dyDescent="0.25">
      <c r="A33" s="70"/>
      <c r="B33" s="70"/>
      <c r="C33" s="70"/>
      <c r="D33" s="70"/>
      <c r="E33" s="70"/>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9"/>
      <c r="B65" s="69"/>
      <c r="C65" s="69"/>
      <c r="D65" s="69"/>
      <c r="E65" s="69"/>
    </row>
    <row r="66" spans="1:5" s="64" customFormat="1" ht="15" customHeight="1" x14ac:dyDescent="0.25">
      <c r="A66" s="70"/>
      <c r="B66" s="70"/>
      <c r="C66" s="70"/>
      <c r="D66" s="70"/>
      <c r="E66" s="70"/>
    </row>
    <row r="67" spans="1:5" s="64" customFormat="1" ht="15" customHeight="1" x14ac:dyDescent="0.25">
      <c r="A67" s="68"/>
      <c r="B67" s="69"/>
      <c r="C67" s="69"/>
      <c r="D67" s="69"/>
      <c r="E67" s="68"/>
    </row>
    <row r="68" spans="1:5" s="64" customFormat="1" ht="15" customHeight="1" x14ac:dyDescent="0.25">
      <c r="A68" s="68"/>
      <c r="B68" s="69"/>
      <c r="C68" s="69"/>
      <c r="D68" s="69"/>
      <c r="E68" s="68"/>
    </row>
    <row r="69" spans="1:5" s="64" customFormat="1" ht="15" customHeight="1" x14ac:dyDescent="0.25">
      <c r="A69" s="68"/>
      <c r="B69" s="69"/>
      <c r="C69" s="69"/>
      <c r="D69" s="69"/>
      <c r="E69" s="68"/>
    </row>
    <row r="70" spans="1:5" s="64" customFormat="1" ht="15" customHeight="1" x14ac:dyDescent="0.25">
      <c r="A70" s="68"/>
      <c r="B70" s="69"/>
      <c r="C70" s="69"/>
      <c r="D70" s="69"/>
      <c r="E70" s="68"/>
    </row>
    <row r="71" spans="1:5" s="64" customFormat="1" ht="15" customHeight="1" x14ac:dyDescent="0.25">
      <c r="A71" s="68"/>
      <c r="B71" s="69"/>
      <c r="C71" s="69"/>
      <c r="D71" s="69"/>
      <c r="E71" s="68"/>
    </row>
    <row r="72" spans="1:5" s="64" customFormat="1" ht="15" customHeight="1" x14ac:dyDescent="0.25">
      <c r="A72" s="68"/>
      <c r="B72" s="69"/>
      <c r="C72" s="69"/>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9"/>
      <c r="B95" s="69"/>
      <c r="C95" s="69"/>
      <c r="D95" s="69"/>
      <c r="E95" s="69"/>
    </row>
    <row r="96" spans="1:5" s="73" customFormat="1" ht="15" customHeight="1" x14ac:dyDescent="0.25">
      <c r="A96" s="74"/>
      <c r="B96" s="74"/>
      <c r="C96" s="74"/>
      <c r="D96" s="74"/>
      <c r="E96" s="74"/>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row r="213" spans="1:5" s="73" customFormat="1" ht="15" customHeight="1" x14ac:dyDescent="0.25">
      <c r="A213" s="68"/>
      <c r="B213" s="71"/>
      <c r="C213" s="72"/>
      <c r="D213" s="69"/>
      <c r="E213" s="68"/>
    </row>
    <row r="214" spans="1:5" s="73" customFormat="1" ht="15" customHeight="1" x14ac:dyDescent="0.25">
      <c r="A214" s="68"/>
      <c r="B214" s="71"/>
      <c r="C214" s="72"/>
      <c r="D214" s="69"/>
      <c r="E214" s="68"/>
    </row>
    <row r="215" spans="1:5" s="73" customFormat="1" ht="15" customHeight="1" x14ac:dyDescent="0.25">
      <c r="A215" s="68"/>
      <c r="B215" s="71"/>
      <c r="C215" s="72"/>
      <c r="D215" s="69"/>
      <c r="E215" s="68"/>
    </row>
    <row r="216" spans="1:5" s="73" customFormat="1" ht="15" customHeight="1" x14ac:dyDescent="0.25">
      <c r="A216" s="68"/>
      <c r="B216" s="71"/>
      <c r="C216" s="72"/>
      <c r="D216" s="69"/>
      <c r="E216" s="68"/>
    </row>
    <row r="217" spans="1:5" s="73" customFormat="1" ht="15" customHeight="1" x14ac:dyDescent="0.25">
      <c r="A217" s="68"/>
      <c r="B217" s="71"/>
      <c r="C217" s="72"/>
      <c r="D217" s="69"/>
      <c r="E217" s="68"/>
    </row>
    <row r="218" spans="1:5" s="73" customFormat="1" ht="15" customHeight="1" x14ac:dyDescent="0.25">
      <c r="A218" s="68"/>
      <c r="B218" s="71"/>
      <c r="C218" s="72"/>
      <c r="D218" s="69"/>
      <c r="E218" s="68"/>
    </row>
  </sheetData>
  <mergeCells count="12">
    <mergeCell ref="A1:E3"/>
    <mergeCell ref="A5:D5"/>
    <mergeCell ref="A6:D6"/>
    <mergeCell ref="A7:D7"/>
    <mergeCell ref="A8:D8"/>
    <mergeCell ref="A20:D20"/>
    <mergeCell ref="A22:D22"/>
    <mergeCell ref="A10:D10"/>
    <mergeCell ref="A12:D12"/>
    <mergeCell ref="A14:D14"/>
    <mergeCell ref="A17:D17"/>
    <mergeCell ref="A18:D18"/>
  </mergeCells>
  <dataValidations count="3">
    <dataValidation type="whole" errorStyle="information" allowBlank="1" showInputMessage="1" showErrorMessage="1" sqref="E24:E26" xr:uid="{00000000-0002-0000-0300-000000000000}">
      <formula1>0</formula1>
      <formula2>100</formula2>
    </dataValidation>
    <dataValidation errorStyle="information" allowBlank="1" showInputMessage="1" showErrorMessage="1" sqref="B24:B26" xr:uid="{00000000-0002-0000-0300-000001000000}">
      <formula1>0</formula1>
      <formula2>0</formula2>
    </dataValidation>
    <dataValidation type="whole" errorStyle="information" allowBlank="1" showInputMessage="1" showErrorMessage="1" sqref="C24:C26" xr:uid="{00000000-0002-0000-03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7"/>
  <sheetViews>
    <sheetView zoomScaleNormal="100" workbookViewId="0">
      <selection activeCell="A4" sqref="A4"/>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160</v>
      </c>
      <c r="B1" s="112"/>
      <c r="C1" s="112"/>
      <c r="D1" s="112"/>
      <c r="E1" s="112"/>
      <c r="G1" s="33" t="s">
        <v>60</v>
      </c>
      <c r="H1" s="55" t="s">
        <v>161</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162</v>
      </c>
      <c r="B7" s="110"/>
      <c r="C7" s="110"/>
      <c r="D7" s="110"/>
      <c r="E7" s="61">
        <v>15</v>
      </c>
    </row>
    <row r="8" spans="1:8" s="64" customFormat="1" ht="15" customHeight="1" x14ac:dyDescent="0.25">
      <c r="A8" s="62">
        <v>1</v>
      </c>
      <c r="B8" s="63" t="s">
        <v>163</v>
      </c>
      <c r="C8" s="63" t="s">
        <v>164</v>
      </c>
      <c r="D8" s="63" t="s">
        <v>165</v>
      </c>
      <c r="E8" s="62">
        <v>15</v>
      </c>
    </row>
    <row r="9" spans="1:8" s="54" customFormat="1" ht="15" customHeight="1" x14ac:dyDescent="0.25">
      <c r="A9" s="110" t="s">
        <v>166</v>
      </c>
      <c r="B9" s="110"/>
      <c r="C9" s="110"/>
      <c r="D9" s="110"/>
      <c r="E9" s="61">
        <v>15</v>
      </c>
    </row>
    <row r="10" spans="1:8" s="64" customFormat="1" ht="15" customHeight="1" x14ac:dyDescent="0.25">
      <c r="A10" s="62">
        <v>2</v>
      </c>
      <c r="B10" s="63" t="s">
        <v>163</v>
      </c>
      <c r="C10" s="63" t="s">
        <v>167</v>
      </c>
      <c r="D10" s="63" t="s">
        <v>168</v>
      </c>
      <c r="E10" s="62">
        <v>15</v>
      </c>
    </row>
    <row r="11" spans="1:8" s="54" customFormat="1" ht="15" customHeight="1" x14ac:dyDescent="0.25">
      <c r="A11" s="110" t="s">
        <v>169</v>
      </c>
      <c r="B11" s="110"/>
      <c r="C11" s="110"/>
      <c r="D11" s="110"/>
      <c r="E11" s="61">
        <v>15</v>
      </c>
    </row>
    <row r="12" spans="1:8" s="64" customFormat="1" ht="15" customHeight="1" x14ac:dyDescent="0.25">
      <c r="A12" s="62">
        <v>3</v>
      </c>
      <c r="B12" s="63" t="s">
        <v>163</v>
      </c>
      <c r="C12" s="63" t="s">
        <v>170</v>
      </c>
      <c r="D12" s="63" t="s">
        <v>171</v>
      </c>
      <c r="E12" s="62">
        <v>15</v>
      </c>
    </row>
    <row r="13" spans="1:8" s="54" customFormat="1" x14ac:dyDescent="0.25">
      <c r="A13" s="57">
        <v>4</v>
      </c>
      <c r="B13" s="65"/>
      <c r="C13" s="66"/>
      <c r="D13" s="65" t="s">
        <v>86</v>
      </c>
      <c r="E13" s="67"/>
    </row>
    <row r="14" spans="1:8" s="54" customFormat="1" x14ac:dyDescent="0.25">
      <c r="A14" s="57">
        <v>5</v>
      </c>
      <c r="B14" s="65"/>
      <c r="C14" s="66"/>
      <c r="D14" s="65" t="s">
        <v>86</v>
      </c>
      <c r="E14" s="67"/>
    </row>
    <row r="15" spans="1:8" s="54" customFormat="1" x14ac:dyDescent="0.25">
      <c r="A15" s="57">
        <v>6</v>
      </c>
      <c r="B15" s="65"/>
      <c r="C15" s="66"/>
      <c r="D15" s="65" t="s">
        <v>86</v>
      </c>
      <c r="E15" s="67"/>
    </row>
    <row r="16" spans="1:8" s="64" customFormat="1" ht="15" customHeight="1" x14ac:dyDescent="0.25">
      <c r="A16" s="68"/>
      <c r="B16" s="69"/>
      <c r="C16" s="69"/>
      <c r="D16" s="69"/>
      <c r="E16" s="68"/>
    </row>
    <row r="17" spans="1:5" s="64" customFormat="1" ht="15" customHeight="1" x14ac:dyDescent="0.25">
      <c r="A17" s="68"/>
      <c r="B17" s="69"/>
      <c r="C17" s="69"/>
      <c r="D17" s="69"/>
      <c r="E17" s="68"/>
    </row>
    <row r="18" spans="1:5" s="64" customFormat="1" ht="15" customHeight="1" x14ac:dyDescent="0.25">
      <c r="A18" s="68"/>
      <c r="B18" s="69"/>
      <c r="C18" s="69"/>
      <c r="D18" s="69"/>
      <c r="E18" s="68"/>
    </row>
    <row r="19" spans="1:5" s="64" customFormat="1" ht="15" customHeight="1" x14ac:dyDescent="0.25">
      <c r="A19" s="68"/>
      <c r="B19" s="69"/>
      <c r="C19" s="69"/>
      <c r="D19" s="69"/>
      <c r="E19" s="68"/>
    </row>
    <row r="20" spans="1:5" s="64" customFormat="1" ht="15" customHeight="1" x14ac:dyDescent="0.25">
      <c r="A20" s="68"/>
      <c r="B20" s="69"/>
      <c r="C20" s="69"/>
      <c r="D20" s="69"/>
      <c r="E20" s="68"/>
    </row>
    <row r="21" spans="1:5" s="64" customFormat="1" ht="15" customHeight="1" x14ac:dyDescent="0.25">
      <c r="A21" s="69"/>
      <c r="B21" s="69"/>
      <c r="C21" s="69"/>
      <c r="D21" s="69"/>
      <c r="E21" s="69"/>
    </row>
    <row r="22" spans="1:5" s="64" customFormat="1" ht="15" customHeight="1" x14ac:dyDescent="0.25">
      <c r="A22" s="70"/>
      <c r="B22" s="70"/>
      <c r="C22" s="70"/>
      <c r="D22" s="70"/>
      <c r="E22" s="70"/>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9"/>
      <c r="B54" s="69"/>
      <c r="C54" s="69"/>
      <c r="D54" s="69"/>
      <c r="E54" s="69"/>
    </row>
    <row r="55" spans="1:5" s="64" customFormat="1" ht="15" customHeight="1" x14ac:dyDescent="0.25">
      <c r="A55" s="70"/>
      <c r="B55" s="70"/>
      <c r="C55" s="70"/>
      <c r="D55" s="70"/>
      <c r="E55" s="70"/>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73" customFormat="1" ht="15" customHeight="1" x14ac:dyDescent="0.25">
      <c r="A62" s="68"/>
      <c r="B62" s="71"/>
      <c r="C62" s="72"/>
      <c r="D62" s="69"/>
      <c r="E62" s="68"/>
    </row>
    <row r="63" spans="1:5" s="73" customFormat="1" ht="15" customHeight="1" x14ac:dyDescent="0.25">
      <c r="A63" s="68"/>
      <c r="B63" s="71"/>
      <c r="C63" s="72"/>
      <c r="D63" s="69"/>
      <c r="E63" s="68"/>
    </row>
    <row r="64" spans="1:5" s="73" customFormat="1" ht="15" customHeight="1" x14ac:dyDescent="0.25">
      <c r="A64" s="68"/>
      <c r="B64" s="71"/>
      <c r="C64" s="72"/>
      <c r="D64" s="69"/>
      <c r="E64" s="68"/>
    </row>
    <row r="65" spans="1:5" s="73" customFormat="1" ht="15" customHeight="1" x14ac:dyDescent="0.25">
      <c r="A65" s="68"/>
      <c r="B65" s="71"/>
      <c r="C65" s="72"/>
      <c r="D65" s="69"/>
      <c r="E65" s="68"/>
    </row>
    <row r="66" spans="1:5" s="73" customFormat="1" ht="15" customHeight="1" x14ac:dyDescent="0.25">
      <c r="A66" s="68"/>
      <c r="B66" s="71"/>
      <c r="C66" s="72"/>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9"/>
      <c r="B84" s="69"/>
      <c r="C84" s="69"/>
      <c r="D84" s="69"/>
      <c r="E84" s="69"/>
    </row>
    <row r="85" spans="1:5" s="73" customFormat="1" ht="15" customHeight="1" x14ac:dyDescent="0.25">
      <c r="A85" s="74"/>
      <c r="B85" s="74"/>
      <c r="C85" s="74"/>
      <c r="D85" s="74"/>
      <c r="E85" s="74"/>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sheetData>
  <mergeCells count="6">
    <mergeCell ref="A11:D11"/>
    <mergeCell ref="A1:E3"/>
    <mergeCell ref="A5:D5"/>
    <mergeCell ref="A6:D6"/>
    <mergeCell ref="A7:D7"/>
    <mergeCell ref="A9:D9"/>
  </mergeCells>
  <dataValidations count="3">
    <dataValidation type="whole" errorStyle="information" allowBlank="1" showInputMessage="1" showErrorMessage="1" sqref="E13:E15" xr:uid="{00000000-0002-0000-0400-000000000000}">
      <formula1>0</formula1>
      <formula2>100</formula2>
    </dataValidation>
    <dataValidation errorStyle="information" allowBlank="1" showInputMessage="1" showErrorMessage="1" sqref="B13:B15" xr:uid="{00000000-0002-0000-0400-000001000000}">
      <formula1>0</formula1>
      <formula2>0</formula2>
    </dataValidation>
    <dataValidation type="whole" errorStyle="information" allowBlank="1" showInputMessage="1" showErrorMessage="1" sqref="C13:C15" xr:uid="{00000000-0002-0000-04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2"/>
  <sheetViews>
    <sheetView zoomScaleNormal="100" workbookViewId="0">
      <selection activeCell="E15" sqref="E15"/>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172</v>
      </c>
      <c r="B1" s="112"/>
      <c r="C1" s="112"/>
      <c r="D1" s="112"/>
      <c r="E1" s="112"/>
      <c r="G1" s="33" t="s">
        <v>60</v>
      </c>
      <c r="H1" s="55" t="s">
        <v>173</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174</v>
      </c>
      <c r="B6" s="111"/>
      <c r="C6" s="111"/>
      <c r="D6" s="111"/>
      <c r="E6" s="60">
        <v>45</v>
      </c>
    </row>
    <row r="7" spans="1:8" s="54" customFormat="1" ht="15" customHeight="1" x14ac:dyDescent="0.25">
      <c r="A7" s="110" t="s">
        <v>175</v>
      </c>
      <c r="B7" s="110"/>
      <c r="C7" s="110"/>
      <c r="D7" s="110"/>
      <c r="E7" s="61">
        <v>7</v>
      </c>
    </row>
    <row r="8" spans="1:8" s="64" customFormat="1" ht="15" customHeight="1" x14ac:dyDescent="0.25">
      <c r="A8" s="62">
        <v>1</v>
      </c>
      <c r="B8" s="63" t="s">
        <v>176</v>
      </c>
      <c r="C8" s="63" t="s">
        <v>177</v>
      </c>
      <c r="D8" s="63" t="s">
        <v>175</v>
      </c>
      <c r="E8" s="62">
        <v>7</v>
      </c>
    </row>
    <row r="9" spans="1:8" s="54" customFormat="1" ht="15" customHeight="1" x14ac:dyDescent="0.25">
      <c r="A9" s="110" t="s">
        <v>178</v>
      </c>
      <c r="B9" s="110"/>
      <c r="C9" s="110"/>
      <c r="D9" s="110"/>
      <c r="E9" s="61">
        <v>8</v>
      </c>
    </row>
    <row r="10" spans="1:8" s="64" customFormat="1" ht="15" customHeight="1" x14ac:dyDescent="0.25">
      <c r="A10" s="62">
        <v>2</v>
      </c>
      <c r="B10" s="63" t="s">
        <v>176</v>
      </c>
      <c r="C10" s="63" t="s">
        <v>179</v>
      </c>
      <c r="D10" s="63" t="s">
        <v>178</v>
      </c>
      <c r="E10" s="62">
        <v>8</v>
      </c>
    </row>
    <row r="11" spans="1:8" s="54" customFormat="1" ht="15" customHeight="1" x14ac:dyDescent="0.25">
      <c r="A11" s="110" t="s">
        <v>180</v>
      </c>
      <c r="B11" s="110"/>
      <c r="C11" s="110"/>
      <c r="D11" s="110"/>
      <c r="E11" s="61">
        <v>6</v>
      </c>
    </row>
    <row r="12" spans="1:8" s="64" customFormat="1" ht="15" customHeight="1" x14ac:dyDescent="0.25">
      <c r="A12" s="62">
        <v>3</v>
      </c>
      <c r="B12" s="63" t="s">
        <v>176</v>
      </c>
      <c r="C12" s="63" t="s">
        <v>181</v>
      </c>
      <c r="D12" s="63" t="s">
        <v>180</v>
      </c>
      <c r="E12" s="62">
        <v>6</v>
      </c>
    </row>
    <row r="13" spans="1:8" s="54" customFormat="1" ht="15" customHeight="1" x14ac:dyDescent="0.25">
      <c r="A13" s="110" t="s">
        <v>182</v>
      </c>
      <c r="B13" s="110"/>
      <c r="C13" s="110"/>
      <c r="D13" s="110"/>
      <c r="E13" s="61">
        <v>9</v>
      </c>
    </row>
    <row r="14" spans="1:8" s="64" customFormat="1" ht="15" customHeight="1" x14ac:dyDescent="0.25">
      <c r="A14" s="62">
        <v>4</v>
      </c>
      <c r="B14" s="63" t="s">
        <v>176</v>
      </c>
      <c r="C14" s="63" t="s">
        <v>183</v>
      </c>
      <c r="D14" s="63" t="s">
        <v>182</v>
      </c>
      <c r="E14" s="62">
        <v>9</v>
      </c>
    </row>
    <row r="15" spans="1:8" s="64" customFormat="1" ht="15" customHeight="1" x14ac:dyDescent="0.3">
      <c r="A15" s="76">
        <v>5</v>
      </c>
      <c r="B15" s="77"/>
      <c r="C15" s="63" t="s">
        <v>405</v>
      </c>
      <c r="D15" s="80" t="s">
        <v>406</v>
      </c>
      <c r="E15" s="78">
        <v>6</v>
      </c>
    </row>
    <row r="16" spans="1:8" s="54" customFormat="1" ht="15" customHeight="1" x14ac:dyDescent="0.25">
      <c r="A16" s="110" t="s">
        <v>184</v>
      </c>
      <c r="B16" s="110"/>
      <c r="C16" s="110"/>
      <c r="D16" s="110"/>
      <c r="E16" s="61">
        <v>9</v>
      </c>
    </row>
    <row r="17" spans="1:5" s="64" customFormat="1" ht="15" customHeight="1" x14ac:dyDescent="0.25">
      <c r="A17" s="62">
        <v>6</v>
      </c>
      <c r="B17" s="63" t="s">
        <v>176</v>
      </c>
      <c r="C17" s="63" t="s">
        <v>185</v>
      </c>
      <c r="D17" s="63" t="s">
        <v>184</v>
      </c>
      <c r="E17" s="62">
        <v>9</v>
      </c>
    </row>
    <row r="18" spans="1:5" s="54" customFormat="1" x14ac:dyDescent="0.25">
      <c r="A18" s="57">
        <v>7</v>
      </c>
      <c r="B18" s="65"/>
      <c r="C18" s="66"/>
      <c r="D18" s="65" t="s">
        <v>86</v>
      </c>
      <c r="E18" s="67"/>
    </row>
    <row r="19" spans="1:5" s="54" customFormat="1" x14ac:dyDescent="0.25">
      <c r="A19" s="57">
        <v>8</v>
      </c>
      <c r="B19" s="65"/>
      <c r="C19" s="66"/>
      <c r="D19" s="65" t="s">
        <v>86</v>
      </c>
      <c r="E19" s="67"/>
    </row>
    <row r="20" spans="1:5" s="54" customFormat="1" x14ac:dyDescent="0.25">
      <c r="A20" s="57">
        <v>9</v>
      </c>
      <c r="B20" s="65"/>
      <c r="C20" s="66"/>
      <c r="D20" s="65" t="s">
        <v>86</v>
      </c>
      <c r="E20" s="67"/>
    </row>
    <row r="21" spans="1:5" s="64" customFormat="1" ht="15" customHeight="1" x14ac:dyDescent="0.25">
      <c r="A21" s="68"/>
      <c r="B21" s="69"/>
      <c r="C21" s="69"/>
      <c r="D21" s="69"/>
      <c r="E21" s="68"/>
    </row>
    <row r="22" spans="1:5" s="64" customFormat="1" ht="15" customHeight="1" x14ac:dyDescent="0.25">
      <c r="A22" s="68"/>
      <c r="B22" s="69"/>
      <c r="C22" s="69"/>
      <c r="D22" s="69"/>
      <c r="E22" s="68"/>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9"/>
      <c r="B26" s="69"/>
      <c r="C26" s="69"/>
      <c r="D26" s="69"/>
      <c r="E26" s="69"/>
    </row>
    <row r="27" spans="1:5" s="64" customFormat="1" ht="15" customHeight="1" x14ac:dyDescent="0.25">
      <c r="A27" s="70"/>
      <c r="B27" s="70"/>
      <c r="C27" s="70"/>
      <c r="D27" s="70"/>
      <c r="E27" s="70"/>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9"/>
      <c r="B59" s="69"/>
      <c r="C59" s="69"/>
      <c r="D59" s="69"/>
      <c r="E59" s="69"/>
    </row>
    <row r="60" spans="1:5" s="64" customFormat="1" ht="15" customHeight="1" x14ac:dyDescent="0.25">
      <c r="A60" s="70"/>
      <c r="B60" s="70"/>
      <c r="C60" s="70"/>
      <c r="D60" s="70"/>
      <c r="E60" s="70"/>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64" customFormat="1" ht="15" customHeight="1" x14ac:dyDescent="0.25">
      <c r="A64" s="68"/>
      <c r="B64" s="69"/>
      <c r="C64" s="69"/>
      <c r="D64" s="69"/>
      <c r="E64" s="68"/>
    </row>
    <row r="65" spans="1:5" s="64" customFormat="1" ht="15" customHeight="1" x14ac:dyDescent="0.25">
      <c r="A65" s="68"/>
      <c r="B65" s="69"/>
      <c r="C65" s="69"/>
      <c r="D65" s="69"/>
      <c r="E65" s="68"/>
    </row>
    <row r="66" spans="1:5" s="64" customFormat="1" ht="15" customHeight="1" x14ac:dyDescent="0.25">
      <c r="A66" s="68"/>
      <c r="B66" s="69"/>
      <c r="C66" s="69"/>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9"/>
      <c r="B89" s="69"/>
      <c r="C89" s="69"/>
      <c r="D89" s="69"/>
      <c r="E89" s="69"/>
    </row>
    <row r="90" spans="1:5" s="73" customFormat="1" ht="15" customHeight="1" x14ac:dyDescent="0.25">
      <c r="A90" s="74"/>
      <c r="B90" s="74"/>
      <c r="C90" s="74"/>
      <c r="D90" s="74"/>
      <c r="E90" s="74"/>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row r="210" spans="1:5" s="73" customFormat="1" ht="15" customHeight="1" x14ac:dyDescent="0.25">
      <c r="A210" s="68"/>
      <c r="B210" s="71"/>
      <c r="C210" s="72"/>
      <c r="D210" s="69"/>
      <c r="E210" s="68"/>
    </row>
    <row r="211" spans="1:5" s="73" customFormat="1" ht="15" customHeight="1" x14ac:dyDescent="0.25">
      <c r="A211" s="68"/>
      <c r="B211" s="71"/>
      <c r="C211" s="72"/>
      <c r="D211" s="69"/>
      <c r="E211" s="68"/>
    </row>
    <row r="212" spans="1:5" s="73" customFormat="1" ht="15" customHeight="1" x14ac:dyDescent="0.25">
      <c r="A212" s="68"/>
      <c r="B212" s="71"/>
      <c r="C212" s="72"/>
      <c r="D212" s="69"/>
      <c r="E212" s="68"/>
    </row>
  </sheetData>
  <mergeCells count="8">
    <mergeCell ref="A11:D11"/>
    <mergeCell ref="A13:D13"/>
    <mergeCell ref="A16:D16"/>
    <mergeCell ref="A1:E3"/>
    <mergeCell ref="A5:D5"/>
    <mergeCell ref="A6:D6"/>
    <mergeCell ref="A7:D7"/>
    <mergeCell ref="A9:D9"/>
  </mergeCells>
  <phoneticPr fontId="22" type="noConversion"/>
  <dataValidations count="3">
    <dataValidation type="whole" errorStyle="information" allowBlank="1" showInputMessage="1" showErrorMessage="1" sqref="E18:E20" xr:uid="{00000000-0002-0000-0500-000000000000}">
      <formula1>0</formula1>
      <formula2>100</formula2>
    </dataValidation>
    <dataValidation errorStyle="information" allowBlank="1" showInputMessage="1" showErrorMessage="1" sqref="B18:B20" xr:uid="{00000000-0002-0000-0500-000001000000}">
      <formula1>0</formula1>
      <formula2>0</formula2>
    </dataValidation>
    <dataValidation type="whole" errorStyle="information" allowBlank="1" showInputMessage="1" showErrorMessage="1" sqref="C18:C20" xr:uid="{00000000-0002-0000-05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07"/>
  <sheetViews>
    <sheetView zoomScaleNormal="100" workbookViewId="0">
      <selection activeCell="A4" sqref="A4"/>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186</v>
      </c>
      <c r="B1" s="112"/>
      <c r="C1" s="112"/>
      <c r="D1" s="112"/>
      <c r="E1" s="112"/>
      <c r="G1" s="33" t="s">
        <v>60</v>
      </c>
      <c r="H1" s="55" t="s">
        <v>187</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188</v>
      </c>
      <c r="B7" s="110"/>
      <c r="C7" s="110"/>
      <c r="D7" s="110"/>
      <c r="E7" s="61">
        <v>15</v>
      </c>
    </row>
    <row r="8" spans="1:8" s="64" customFormat="1" ht="15" customHeight="1" x14ac:dyDescent="0.25">
      <c r="A8" s="62">
        <v>1</v>
      </c>
      <c r="B8" s="63" t="s">
        <v>176</v>
      </c>
      <c r="C8" s="63" t="s">
        <v>189</v>
      </c>
      <c r="D8" s="63" t="s">
        <v>188</v>
      </c>
      <c r="E8" s="62">
        <v>15</v>
      </c>
    </row>
    <row r="9" spans="1:8" s="54" customFormat="1" ht="15" customHeight="1" x14ac:dyDescent="0.25">
      <c r="A9" s="110" t="s">
        <v>190</v>
      </c>
      <c r="B9" s="110"/>
      <c r="C9" s="110"/>
      <c r="D9" s="110"/>
      <c r="E9" s="61">
        <v>15</v>
      </c>
    </row>
    <row r="10" spans="1:8" s="64" customFormat="1" ht="15" customHeight="1" x14ac:dyDescent="0.25">
      <c r="A10" s="62">
        <v>2</v>
      </c>
      <c r="B10" s="63" t="s">
        <v>176</v>
      </c>
      <c r="C10" s="63" t="s">
        <v>191</v>
      </c>
      <c r="D10" s="63" t="s">
        <v>190</v>
      </c>
      <c r="E10" s="62">
        <v>15</v>
      </c>
    </row>
    <row r="11" spans="1:8" s="54" customFormat="1" ht="15" customHeight="1" x14ac:dyDescent="0.25">
      <c r="A11" s="110" t="s">
        <v>192</v>
      </c>
      <c r="B11" s="110"/>
      <c r="C11" s="110"/>
      <c r="D11" s="110"/>
      <c r="E11" s="61">
        <v>15</v>
      </c>
    </row>
    <row r="12" spans="1:8" s="64" customFormat="1" ht="15" customHeight="1" x14ac:dyDescent="0.25">
      <c r="A12" s="62">
        <v>3</v>
      </c>
      <c r="B12" s="63" t="s">
        <v>176</v>
      </c>
      <c r="C12" s="63" t="s">
        <v>193</v>
      </c>
      <c r="D12" s="63" t="s">
        <v>192</v>
      </c>
      <c r="E12" s="62">
        <v>15</v>
      </c>
    </row>
    <row r="13" spans="1:8" s="54" customFormat="1" x14ac:dyDescent="0.25">
      <c r="A13" s="57">
        <v>4</v>
      </c>
      <c r="B13" s="65"/>
      <c r="C13" s="66"/>
      <c r="D13" s="65" t="s">
        <v>86</v>
      </c>
      <c r="E13" s="67"/>
    </row>
    <row r="14" spans="1:8" s="54" customFormat="1" x14ac:dyDescent="0.25">
      <c r="A14" s="57">
        <v>5</v>
      </c>
      <c r="B14" s="65"/>
      <c r="C14" s="66"/>
      <c r="D14" s="65" t="s">
        <v>86</v>
      </c>
      <c r="E14" s="67"/>
    </row>
    <row r="15" spans="1:8" s="54" customFormat="1" x14ac:dyDescent="0.25">
      <c r="A15" s="57">
        <v>6</v>
      </c>
      <c r="B15" s="65"/>
      <c r="C15" s="66"/>
      <c r="D15" s="65" t="s">
        <v>86</v>
      </c>
      <c r="E15" s="67"/>
    </row>
    <row r="16" spans="1:8" s="64" customFormat="1" ht="15" customHeight="1" x14ac:dyDescent="0.25">
      <c r="A16" s="68"/>
      <c r="B16" s="69"/>
      <c r="C16" s="69"/>
      <c r="D16" s="69"/>
      <c r="E16" s="68"/>
    </row>
    <row r="17" spans="1:5" s="64" customFormat="1" ht="15" customHeight="1" x14ac:dyDescent="0.25">
      <c r="A17" s="68"/>
      <c r="B17" s="69"/>
      <c r="C17" s="69"/>
      <c r="D17" s="69"/>
      <c r="E17" s="68"/>
    </row>
    <row r="18" spans="1:5" s="64" customFormat="1" ht="15" customHeight="1" x14ac:dyDescent="0.25">
      <c r="A18" s="68"/>
      <c r="B18" s="69"/>
      <c r="C18" s="69"/>
      <c r="D18" s="69"/>
      <c r="E18" s="68"/>
    </row>
    <row r="19" spans="1:5" s="64" customFormat="1" ht="15" customHeight="1" x14ac:dyDescent="0.25">
      <c r="A19" s="68"/>
      <c r="B19" s="69"/>
      <c r="C19" s="69"/>
      <c r="D19" s="69"/>
      <c r="E19" s="68"/>
    </row>
    <row r="20" spans="1:5" s="64" customFormat="1" ht="15" customHeight="1" x14ac:dyDescent="0.25">
      <c r="A20" s="68"/>
      <c r="B20" s="69"/>
      <c r="C20" s="69"/>
      <c r="D20" s="69"/>
      <c r="E20" s="68"/>
    </row>
    <row r="21" spans="1:5" s="64" customFormat="1" ht="15" customHeight="1" x14ac:dyDescent="0.25">
      <c r="A21" s="69"/>
      <c r="B21" s="69"/>
      <c r="C21" s="69"/>
      <c r="D21" s="69"/>
      <c r="E21" s="69"/>
    </row>
    <row r="22" spans="1:5" s="64" customFormat="1" ht="15" customHeight="1" x14ac:dyDescent="0.25">
      <c r="A22" s="70"/>
      <c r="B22" s="70"/>
      <c r="C22" s="70"/>
      <c r="D22" s="70"/>
      <c r="E22" s="70"/>
    </row>
    <row r="23" spans="1:5" s="64" customFormat="1" ht="15" customHeight="1" x14ac:dyDescent="0.25">
      <c r="A23" s="68"/>
      <c r="B23" s="69"/>
      <c r="C23" s="69"/>
      <c r="D23" s="69"/>
      <c r="E23" s="68"/>
    </row>
    <row r="24" spans="1:5" s="64" customFormat="1" ht="15" customHeight="1" x14ac:dyDescent="0.25">
      <c r="A24" s="68"/>
      <c r="B24" s="69"/>
      <c r="C24" s="69"/>
      <c r="D24" s="69"/>
      <c r="E24" s="68"/>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9"/>
      <c r="B54" s="69"/>
      <c r="C54" s="69"/>
      <c r="D54" s="69"/>
      <c r="E54" s="69"/>
    </row>
    <row r="55" spans="1:5" s="64" customFormat="1" ht="15" customHeight="1" x14ac:dyDescent="0.25">
      <c r="A55" s="70"/>
      <c r="B55" s="70"/>
      <c r="C55" s="70"/>
      <c r="D55" s="70"/>
      <c r="E55" s="70"/>
    </row>
    <row r="56" spans="1:5" s="64" customFormat="1" ht="15" customHeight="1" x14ac:dyDescent="0.25">
      <c r="A56" s="68"/>
      <c r="B56" s="69"/>
      <c r="C56" s="69"/>
      <c r="D56" s="69"/>
      <c r="E56" s="68"/>
    </row>
    <row r="57" spans="1:5" s="64" customFormat="1" ht="15" customHeight="1" x14ac:dyDescent="0.25">
      <c r="A57" s="68"/>
      <c r="B57" s="69"/>
      <c r="C57" s="69"/>
      <c r="D57" s="69"/>
      <c r="E57" s="68"/>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73" customFormat="1" ht="15" customHeight="1" x14ac:dyDescent="0.25">
      <c r="A62" s="68"/>
      <c r="B62" s="71"/>
      <c r="C62" s="72"/>
      <c r="D62" s="69"/>
      <c r="E62" s="68"/>
    </row>
    <row r="63" spans="1:5" s="73" customFormat="1" ht="15" customHeight="1" x14ac:dyDescent="0.25">
      <c r="A63" s="68"/>
      <c r="B63" s="71"/>
      <c r="C63" s="72"/>
      <c r="D63" s="69"/>
      <c r="E63" s="68"/>
    </row>
    <row r="64" spans="1:5" s="73" customFormat="1" ht="15" customHeight="1" x14ac:dyDescent="0.25">
      <c r="A64" s="68"/>
      <c r="B64" s="71"/>
      <c r="C64" s="72"/>
      <c r="D64" s="69"/>
      <c r="E64" s="68"/>
    </row>
    <row r="65" spans="1:5" s="73" customFormat="1" ht="15" customHeight="1" x14ac:dyDescent="0.25">
      <c r="A65" s="68"/>
      <c r="B65" s="71"/>
      <c r="C65" s="72"/>
      <c r="D65" s="69"/>
      <c r="E65" s="68"/>
    </row>
    <row r="66" spans="1:5" s="73" customFormat="1" ht="15" customHeight="1" x14ac:dyDescent="0.25">
      <c r="A66" s="68"/>
      <c r="B66" s="71"/>
      <c r="C66" s="72"/>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9"/>
      <c r="B84" s="69"/>
      <c r="C84" s="69"/>
      <c r="D84" s="69"/>
      <c r="E84" s="69"/>
    </row>
    <row r="85" spans="1:5" s="73" customFormat="1" ht="15" customHeight="1" x14ac:dyDescent="0.25">
      <c r="A85" s="74"/>
      <c r="B85" s="74"/>
      <c r="C85" s="74"/>
      <c r="D85" s="74"/>
      <c r="E85" s="74"/>
    </row>
    <row r="86" spans="1:5" s="73" customFormat="1" ht="15" customHeight="1" x14ac:dyDescent="0.25">
      <c r="A86" s="68"/>
      <c r="B86" s="71"/>
      <c r="C86" s="72"/>
      <c r="D86" s="69"/>
      <c r="E86" s="68"/>
    </row>
    <row r="87" spans="1:5" s="73" customFormat="1" ht="15" customHeight="1" x14ac:dyDescent="0.25">
      <c r="A87" s="68"/>
      <c r="B87" s="71"/>
      <c r="C87" s="72"/>
      <c r="D87" s="69"/>
      <c r="E87" s="68"/>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sheetData>
  <mergeCells count="6">
    <mergeCell ref="A11:D11"/>
    <mergeCell ref="A1:E3"/>
    <mergeCell ref="A5:D5"/>
    <mergeCell ref="A6:D6"/>
    <mergeCell ref="A7:D7"/>
    <mergeCell ref="A9:D9"/>
  </mergeCells>
  <dataValidations count="3">
    <dataValidation type="whole" errorStyle="information" allowBlank="1" showInputMessage="1" showErrorMessage="1" sqref="E13:E15" xr:uid="{00000000-0002-0000-0600-000000000000}">
      <formula1>0</formula1>
      <formula2>100</formula2>
    </dataValidation>
    <dataValidation errorStyle="information" allowBlank="1" showInputMessage="1" showErrorMessage="1" sqref="B13:B15" xr:uid="{00000000-0002-0000-0600-000001000000}">
      <formula1>0</formula1>
      <formula2>0</formula2>
    </dataValidation>
    <dataValidation type="whole" errorStyle="information" allowBlank="1" showInputMessage="1" showErrorMessage="1" sqref="C13:C15" xr:uid="{00000000-0002-0000-06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09"/>
  <sheetViews>
    <sheetView zoomScaleNormal="100" workbookViewId="0">
      <selection activeCell="D33" sqref="D33"/>
    </sheetView>
  </sheetViews>
  <sheetFormatPr baseColWidth="10" defaultColWidth="11" defaultRowHeight="15" x14ac:dyDescent="0.25"/>
  <cols>
    <col min="1" max="1" width="6.5" style="50" customWidth="1"/>
    <col min="2" max="2" width="4.375" style="51" hidden="1" customWidth="1"/>
    <col min="3" max="3" width="8.375" style="52" customWidth="1"/>
    <col min="4" max="4" width="54.875" style="53" customWidth="1"/>
    <col min="5" max="5" width="6.375" style="50" customWidth="1"/>
    <col min="6" max="6" width="11" style="53"/>
    <col min="7" max="7" width="14.625" style="53" customWidth="1"/>
    <col min="8" max="16384" width="11" style="53"/>
  </cols>
  <sheetData>
    <row r="1" spans="1:8" s="54" customFormat="1" ht="15" customHeight="1" x14ac:dyDescent="0.25">
      <c r="A1" s="112" t="s">
        <v>194</v>
      </c>
      <c r="B1" s="112"/>
      <c r="C1" s="112"/>
      <c r="D1" s="112"/>
      <c r="E1" s="112"/>
      <c r="G1" s="33" t="s">
        <v>60</v>
      </c>
      <c r="H1" s="55" t="s">
        <v>195</v>
      </c>
    </row>
    <row r="2" spans="1:8" s="54" customFormat="1" ht="15" customHeight="1" x14ac:dyDescent="0.25">
      <c r="A2" s="112"/>
      <c r="B2" s="112"/>
      <c r="C2" s="112"/>
      <c r="D2" s="112"/>
      <c r="E2" s="112"/>
      <c r="G2" s="33" t="s">
        <v>8</v>
      </c>
      <c r="H2" s="56">
        <v>3</v>
      </c>
    </row>
    <row r="3" spans="1:8" s="54" customFormat="1" ht="15" customHeight="1" x14ac:dyDescent="0.25">
      <c r="A3" s="112"/>
      <c r="B3" s="112"/>
      <c r="C3" s="112"/>
      <c r="D3" s="112"/>
      <c r="E3" s="112"/>
    </row>
    <row r="4" spans="1:8" s="54" customFormat="1" x14ac:dyDescent="0.25">
      <c r="A4" s="57" t="s">
        <v>47</v>
      </c>
      <c r="B4" s="57" t="s">
        <v>61</v>
      </c>
      <c r="C4" s="57" t="s">
        <v>62</v>
      </c>
      <c r="D4" s="58" t="s">
        <v>63</v>
      </c>
      <c r="E4" s="57" t="s">
        <v>64</v>
      </c>
    </row>
    <row r="5" spans="1:8" s="54" customFormat="1" ht="15" customHeight="1" x14ac:dyDescent="0.25">
      <c r="A5" s="113" t="s">
        <v>65</v>
      </c>
      <c r="B5" s="113"/>
      <c r="C5" s="113"/>
      <c r="D5" s="113"/>
      <c r="E5" s="59">
        <v>45</v>
      </c>
    </row>
    <row r="6" spans="1:8" s="54" customFormat="1" ht="15" customHeight="1" x14ac:dyDescent="0.25">
      <c r="A6" s="111" t="s">
        <v>66</v>
      </c>
      <c r="B6" s="111"/>
      <c r="C6" s="111"/>
      <c r="D6" s="111"/>
      <c r="E6" s="60">
        <v>45</v>
      </c>
    </row>
    <row r="7" spans="1:8" s="54" customFormat="1" ht="15" customHeight="1" x14ac:dyDescent="0.25">
      <c r="A7" s="110" t="s">
        <v>196</v>
      </c>
      <c r="B7" s="110"/>
      <c r="C7" s="110"/>
      <c r="D7" s="110"/>
      <c r="E7" s="61">
        <v>8</v>
      </c>
    </row>
    <row r="8" spans="1:8" s="64" customFormat="1" ht="15" customHeight="1" x14ac:dyDescent="0.25">
      <c r="A8" s="62">
        <v>1</v>
      </c>
      <c r="B8" s="63" t="s">
        <v>163</v>
      </c>
      <c r="C8" s="63" t="s">
        <v>197</v>
      </c>
      <c r="D8" s="63" t="s">
        <v>198</v>
      </c>
      <c r="E8" s="62">
        <v>8</v>
      </c>
    </row>
    <row r="9" spans="1:8" s="54" customFormat="1" ht="15" customHeight="1" x14ac:dyDescent="0.25">
      <c r="A9" s="110" t="s">
        <v>199</v>
      </c>
      <c r="B9" s="110"/>
      <c r="C9" s="110"/>
      <c r="D9" s="110"/>
      <c r="E9" s="61">
        <v>11</v>
      </c>
    </row>
    <row r="10" spans="1:8" s="64" customFormat="1" ht="15" customHeight="1" x14ac:dyDescent="0.25">
      <c r="A10" s="62">
        <v>2</v>
      </c>
      <c r="B10" s="63" t="s">
        <v>163</v>
      </c>
      <c r="C10" s="63" t="s">
        <v>200</v>
      </c>
      <c r="D10" s="63" t="s">
        <v>201</v>
      </c>
      <c r="E10" s="62">
        <v>11</v>
      </c>
    </row>
    <row r="11" spans="1:8" s="54" customFormat="1" ht="15" customHeight="1" x14ac:dyDescent="0.25">
      <c r="A11" s="110" t="s">
        <v>202</v>
      </c>
      <c r="B11" s="110"/>
      <c r="C11" s="110"/>
      <c r="D11" s="110"/>
      <c r="E11" s="61">
        <v>9</v>
      </c>
    </row>
    <row r="12" spans="1:8" s="64" customFormat="1" ht="15" customHeight="1" x14ac:dyDescent="0.25">
      <c r="A12" s="62">
        <v>3</v>
      </c>
      <c r="B12" s="63" t="s">
        <v>163</v>
      </c>
      <c r="C12" s="63" t="s">
        <v>203</v>
      </c>
      <c r="D12" s="63" t="s">
        <v>204</v>
      </c>
      <c r="E12" s="62">
        <v>9</v>
      </c>
    </row>
    <row r="13" spans="1:8" s="54" customFormat="1" ht="15" customHeight="1" x14ac:dyDescent="0.25">
      <c r="A13" s="110" t="s">
        <v>205</v>
      </c>
      <c r="B13" s="110"/>
      <c r="C13" s="110"/>
      <c r="D13" s="110"/>
      <c r="E13" s="61">
        <v>17</v>
      </c>
    </row>
    <row r="14" spans="1:8" s="64" customFormat="1" ht="15" customHeight="1" x14ac:dyDescent="0.25">
      <c r="A14" s="62">
        <v>4</v>
      </c>
      <c r="B14" s="63" t="s">
        <v>163</v>
      </c>
      <c r="C14" s="63" t="s">
        <v>206</v>
      </c>
      <c r="D14" s="63" t="s">
        <v>207</v>
      </c>
      <c r="E14" s="62">
        <v>17</v>
      </c>
    </row>
    <row r="15" spans="1:8" s="54" customFormat="1" x14ac:dyDescent="0.25">
      <c r="A15" s="57">
        <v>5</v>
      </c>
      <c r="B15" s="65"/>
      <c r="C15" s="66"/>
      <c r="D15" s="65" t="s">
        <v>86</v>
      </c>
      <c r="E15" s="67"/>
    </row>
    <row r="16" spans="1:8" s="54" customFormat="1" x14ac:dyDescent="0.25">
      <c r="A16" s="57">
        <v>6</v>
      </c>
      <c r="B16" s="65"/>
      <c r="C16" s="66"/>
      <c r="D16" s="65" t="s">
        <v>86</v>
      </c>
      <c r="E16" s="67"/>
    </row>
    <row r="17" spans="1:5" s="54" customFormat="1" x14ac:dyDescent="0.25">
      <c r="A17" s="57">
        <v>7</v>
      </c>
      <c r="B17" s="65"/>
      <c r="C17" s="66"/>
      <c r="D17" s="65" t="s">
        <v>86</v>
      </c>
      <c r="E17" s="67"/>
    </row>
    <row r="18" spans="1:5" s="64" customFormat="1" ht="15" customHeight="1" x14ac:dyDescent="0.25">
      <c r="A18" s="68"/>
      <c r="B18" s="69"/>
      <c r="C18" s="69"/>
      <c r="D18" s="69"/>
      <c r="E18" s="68"/>
    </row>
    <row r="19" spans="1:5" s="64" customFormat="1" ht="15" customHeight="1" x14ac:dyDescent="0.25">
      <c r="A19" s="68"/>
      <c r="B19" s="69"/>
      <c r="C19" s="69"/>
      <c r="D19" s="69"/>
      <c r="E19" s="68"/>
    </row>
    <row r="20" spans="1:5" s="64" customFormat="1" ht="15" customHeight="1" x14ac:dyDescent="0.25">
      <c r="A20" s="68"/>
      <c r="B20" s="69"/>
      <c r="C20" s="69"/>
      <c r="D20" s="69"/>
      <c r="E20" s="68"/>
    </row>
    <row r="21" spans="1:5" s="64" customFormat="1" ht="15" customHeight="1" x14ac:dyDescent="0.25">
      <c r="A21" s="68"/>
      <c r="B21" s="69"/>
      <c r="C21" s="69"/>
      <c r="D21" s="69"/>
      <c r="E21" s="68"/>
    </row>
    <row r="22" spans="1:5" s="64" customFormat="1" ht="15" customHeight="1" x14ac:dyDescent="0.25">
      <c r="A22" s="68"/>
      <c r="B22" s="69"/>
      <c r="C22" s="69"/>
      <c r="D22" s="69"/>
      <c r="E22" s="68"/>
    </row>
    <row r="23" spans="1:5" s="64" customFormat="1" ht="15" customHeight="1" x14ac:dyDescent="0.25">
      <c r="A23" s="69"/>
      <c r="B23" s="69"/>
      <c r="C23" s="69"/>
      <c r="D23" s="69"/>
      <c r="E23" s="69"/>
    </row>
    <row r="24" spans="1:5" s="64" customFormat="1" ht="15" customHeight="1" x14ac:dyDescent="0.25">
      <c r="A24" s="70"/>
      <c r="B24" s="70"/>
      <c r="C24" s="70"/>
      <c r="D24" s="70"/>
      <c r="E24" s="70"/>
    </row>
    <row r="25" spans="1:5" s="64" customFormat="1" ht="15" customHeight="1" x14ac:dyDescent="0.25">
      <c r="A25" s="68"/>
      <c r="B25" s="69"/>
      <c r="C25" s="69"/>
      <c r="D25" s="69"/>
      <c r="E25" s="68"/>
    </row>
    <row r="26" spans="1:5" s="64" customFormat="1" ht="15" customHeight="1" x14ac:dyDescent="0.25">
      <c r="A26" s="68"/>
      <c r="B26" s="69"/>
      <c r="C26" s="69"/>
      <c r="D26" s="69"/>
      <c r="E26" s="68"/>
    </row>
    <row r="27" spans="1:5" s="64" customFormat="1" ht="15" customHeight="1" x14ac:dyDescent="0.25">
      <c r="A27" s="68"/>
      <c r="B27" s="69"/>
      <c r="C27" s="69"/>
      <c r="D27" s="69"/>
      <c r="E27" s="68"/>
    </row>
    <row r="28" spans="1:5" s="64" customFormat="1" ht="15" customHeight="1" x14ac:dyDescent="0.25">
      <c r="A28" s="68"/>
      <c r="B28" s="69"/>
      <c r="C28" s="69"/>
      <c r="D28" s="69"/>
      <c r="E28" s="68"/>
    </row>
    <row r="29" spans="1:5" s="64" customFormat="1" ht="15" customHeight="1" x14ac:dyDescent="0.25">
      <c r="A29" s="68"/>
      <c r="B29" s="69"/>
      <c r="C29" s="69"/>
      <c r="D29" s="69"/>
      <c r="E29" s="68"/>
    </row>
    <row r="30" spans="1:5" s="64" customFormat="1" ht="15" customHeight="1" x14ac:dyDescent="0.25">
      <c r="A30" s="68"/>
      <c r="B30" s="69"/>
      <c r="C30" s="69"/>
      <c r="D30" s="69"/>
      <c r="E30" s="68"/>
    </row>
    <row r="31" spans="1:5" s="64" customFormat="1" ht="15" customHeight="1" x14ac:dyDescent="0.25">
      <c r="A31" s="68"/>
      <c r="B31" s="69"/>
      <c r="C31" s="69"/>
      <c r="D31" s="69"/>
      <c r="E31" s="68"/>
    </row>
    <row r="32" spans="1:5" s="64" customFormat="1" ht="15" customHeight="1" x14ac:dyDescent="0.25">
      <c r="A32" s="68"/>
      <c r="B32" s="69"/>
      <c r="C32" s="69"/>
      <c r="D32" s="69"/>
      <c r="E32" s="68"/>
    </row>
    <row r="33" spans="1:5" s="64" customFormat="1" ht="15" customHeight="1" x14ac:dyDescent="0.25">
      <c r="A33" s="68"/>
      <c r="B33" s="69"/>
      <c r="C33" s="69"/>
      <c r="D33" s="69"/>
      <c r="E33" s="68"/>
    </row>
    <row r="34" spans="1:5" s="64" customFormat="1" ht="15" customHeight="1" x14ac:dyDescent="0.25">
      <c r="A34" s="68"/>
      <c r="B34" s="69"/>
      <c r="C34" s="69"/>
      <c r="D34" s="69"/>
      <c r="E34" s="68"/>
    </row>
    <row r="35" spans="1:5" s="64" customFormat="1" ht="15" customHeight="1" x14ac:dyDescent="0.25">
      <c r="A35" s="68"/>
      <c r="B35" s="69"/>
      <c r="C35" s="69"/>
      <c r="D35" s="69"/>
      <c r="E35" s="68"/>
    </row>
    <row r="36" spans="1:5" s="64" customFormat="1" ht="15" customHeight="1" x14ac:dyDescent="0.25">
      <c r="A36" s="68"/>
      <c r="B36" s="69"/>
      <c r="C36" s="69"/>
      <c r="D36" s="69"/>
      <c r="E36" s="68"/>
    </row>
    <row r="37" spans="1:5" s="64" customFormat="1" ht="15" customHeight="1" x14ac:dyDescent="0.25">
      <c r="A37" s="68"/>
      <c r="B37" s="69"/>
      <c r="C37" s="69"/>
      <c r="D37" s="69"/>
      <c r="E37" s="68"/>
    </row>
    <row r="38" spans="1:5" s="64" customFormat="1" ht="15" customHeight="1" x14ac:dyDescent="0.25">
      <c r="A38" s="68"/>
      <c r="B38" s="69"/>
      <c r="C38" s="69"/>
      <c r="D38" s="69"/>
      <c r="E38" s="68"/>
    </row>
    <row r="39" spans="1:5" s="64" customFormat="1" ht="15" customHeight="1" x14ac:dyDescent="0.25">
      <c r="A39" s="68"/>
      <c r="B39" s="69"/>
      <c r="C39" s="69"/>
      <c r="D39" s="69"/>
      <c r="E39" s="68"/>
    </row>
    <row r="40" spans="1:5" s="64" customFormat="1" ht="15" customHeight="1" x14ac:dyDescent="0.25">
      <c r="A40" s="68"/>
      <c r="B40" s="69"/>
      <c r="C40" s="69"/>
      <c r="D40" s="69"/>
      <c r="E40" s="68"/>
    </row>
    <row r="41" spans="1:5" s="64" customFormat="1" ht="15" customHeight="1" x14ac:dyDescent="0.25">
      <c r="A41" s="68"/>
      <c r="B41" s="69"/>
      <c r="C41" s="69"/>
      <c r="D41" s="69"/>
      <c r="E41" s="68"/>
    </row>
    <row r="42" spans="1:5" s="64" customFormat="1" ht="15" customHeight="1" x14ac:dyDescent="0.25">
      <c r="A42" s="68"/>
      <c r="B42" s="69"/>
      <c r="C42" s="69"/>
      <c r="D42" s="69"/>
      <c r="E42" s="68"/>
    </row>
    <row r="43" spans="1:5" s="64" customFormat="1" ht="15" customHeight="1" x14ac:dyDescent="0.25">
      <c r="A43" s="68"/>
      <c r="B43" s="69"/>
      <c r="C43" s="69"/>
      <c r="D43" s="69"/>
      <c r="E43" s="68"/>
    </row>
    <row r="44" spans="1:5" s="64" customFormat="1" ht="15" customHeight="1" x14ac:dyDescent="0.25">
      <c r="A44" s="68"/>
      <c r="B44" s="69"/>
      <c r="C44" s="69"/>
      <c r="D44" s="69"/>
      <c r="E44" s="68"/>
    </row>
    <row r="45" spans="1:5" s="64" customFormat="1" ht="15" customHeight="1" x14ac:dyDescent="0.25">
      <c r="A45" s="68"/>
      <c r="B45" s="69"/>
      <c r="C45" s="69"/>
      <c r="D45" s="69"/>
      <c r="E45" s="68"/>
    </row>
    <row r="46" spans="1:5" s="64" customFormat="1" ht="15" customHeight="1" x14ac:dyDescent="0.25">
      <c r="A46" s="68"/>
      <c r="B46" s="69"/>
      <c r="C46" s="69"/>
      <c r="D46" s="69"/>
      <c r="E46" s="68"/>
    </row>
    <row r="47" spans="1:5" s="64" customFormat="1" ht="15" customHeight="1" x14ac:dyDescent="0.25">
      <c r="A47" s="68"/>
      <c r="B47" s="69"/>
      <c r="C47" s="69"/>
      <c r="D47" s="69"/>
      <c r="E47" s="68"/>
    </row>
    <row r="48" spans="1:5" s="64" customFormat="1" ht="15" customHeight="1" x14ac:dyDescent="0.25">
      <c r="A48" s="68"/>
      <c r="B48" s="69"/>
      <c r="C48" s="69"/>
      <c r="D48" s="69"/>
      <c r="E48" s="68"/>
    </row>
    <row r="49" spans="1:5" s="64" customFormat="1" ht="15" customHeight="1" x14ac:dyDescent="0.25">
      <c r="A49" s="68"/>
      <c r="B49" s="69"/>
      <c r="C49" s="69"/>
      <c r="D49" s="69"/>
      <c r="E49" s="68"/>
    </row>
    <row r="50" spans="1:5" s="64" customFormat="1" ht="15" customHeight="1" x14ac:dyDescent="0.25">
      <c r="A50" s="68"/>
      <c r="B50" s="69"/>
      <c r="C50" s="69"/>
      <c r="D50" s="69"/>
      <c r="E50" s="68"/>
    </row>
    <row r="51" spans="1:5" s="64" customFormat="1" ht="15" customHeight="1" x14ac:dyDescent="0.25">
      <c r="A51" s="68"/>
      <c r="B51" s="69"/>
      <c r="C51" s="69"/>
      <c r="D51" s="69"/>
      <c r="E51" s="68"/>
    </row>
    <row r="52" spans="1:5" s="64" customFormat="1" ht="15" customHeight="1" x14ac:dyDescent="0.25">
      <c r="A52" s="68"/>
      <c r="B52" s="69"/>
      <c r="C52" s="69"/>
      <c r="D52" s="69"/>
      <c r="E52" s="68"/>
    </row>
    <row r="53" spans="1:5" s="64" customFormat="1" ht="15" customHeight="1" x14ac:dyDescent="0.25">
      <c r="A53" s="68"/>
      <c r="B53" s="69"/>
      <c r="C53" s="69"/>
      <c r="D53" s="69"/>
      <c r="E53" s="68"/>
    </row>
    <row r="54" spans="1:5" s="64" customFormat="1" ht="15" customHeight="1" x14ac:dyDescent="0.25">
      <c r="A54" s="68"/>
      <c r="B54" s="69"/>
      <c r="C54" s="69"/>
      <c r="D54" s="69"/>
      <c r="E54" s="68"/>
    </row>
    <row r="55" spans="1:5" s="64" customFormat="1" ht="15" customHeight="1" x14ac:dyDescent="0.25">
      <c r="A55" s="68"/>
      <c r="B55" s="69"/>
      <c r="C55" s="69"/>
      <c r="D55" s="69"/>
      <c r="E55" s="68"/>
    </row>
    <row r="56" spans="1:5" s="64" customFormat="1" ht="15" customHeight="1" x14ac:dyDescent="0.25">
      <c r="A56" s="69"/>
      <c r="B56" s="69"/>
      <c r="C56" s="69"/>
      <c r="D56" s="69"/>
      <c r="E56" s="69"/>
    </row>
    <row r="57" spans="1:5" s="64" customFormat="1" ht="15" customHeight="1" x14ac:dyDescent="0.25">
      <c r="A57" s="70"/>
      <c r="B57" s="70"/>
      <c r="C57" s="70"/>
      <c r="D57" s="70"/>
      <c r="E57" s="70"/>
    </row>
    <row r="58" spans="1:5" s="64" customFormat="1" ht="15" customHeight="1" x14ac:dyDescent="0.25">
      <c r="A58" s="68"/>
      <c r="B58" s="69"/>
      <c r="C58" s="69"/>
      <c r="D58" s="69"/>
      <c r="E58" s="68"/>
    </row>
    <row r="59" spans="1:5" s="64" customFormat="1" ht="15" customHeight="1" x14ac:dyDescent="0.25">
      <c r="A59" s="68"/>
      <c r="B59" s="69"/>
      <c r="C59" s="69"/>
      <c r="D59" s="69"/>
      <c r="E59" s="68"/>
    </row>
    <row r="60" spans="1:5" s="64" customFormat="1" ht="15" customHeight="1" x14ac:dyDescent="0.25">
      <c r="A60" s="68"/>
      <c r="B60" s="69"/>
      <c r="C60" s="69"/>
      <c r="D60" s="69"/>
      <c r="E60" s="68"/>
    </row>
    <row r="61" spans="1:5" s="64" customFormat="1" ht="15" customHeight="1" x14ac:dyDescent="0.25">
      <c r="A61" s="68"/>
      <c r="B61" s="69"/>
      <c r="C61" s="69"/>
      <c r="D61" s="69"/>
      <c r="E61" s="68"/>
    </row>
    <row r="62" spans="1:5" s="64" customFormat="1" ht="15" customHeight="1" x14ac:dyDescent="0.25">
      <c r="A62" s="68"/>
      <c r="B62" s="69"/>
      <c r="C62" s="69"/>
      <c r="D62" s="69"/>
      <c r="E62" s="68"/>
    </row>
    <row r="63" spans="1:5" s="64" customFormat="1" ht="15" customHeight="1" x14ac:dyDescent="0.25">
      <c r="A63" s="68"/>
      <c r="B63" s="69"/>
      <c r="C63" s="69"/>
      <c r="D63" s="69"/>
      <c r="E63" s="68"/>
    </row>
    <row r="64" spans="1:5" s="73" customFormat="1" ht="15" customHeight="1" x14ac:dyDescent="0.25">
      <c r="A64" s="68"/>
      <c r="B64" s="71"/>
      <c r="C64" s="72"/>
      <c r="D64" s="69"/>
      <c r="E64" s="68"/>
    </row>
    <row r="65" spans="1:5" s="73" customFormat="1" ht="15" customHeight="1" x14ac:dyDescent="0.25">
      <c r="A65" s="68"/>
      <c r="B65" s="71"/>
      <c r="C65" s="72"/>
      <c r="D65" s="69"/>
      <c r="E65" s="68"/>
    </row>
    <row r="66" spans="1:5" s="73" customFormat="1" ht="15" customHeight="1" x14ac:dyDescent="0.25">
      <c r="A66" s="68"/>
      <c r="B66" s="71"/>
      <c r="C66" s="72"/>
      <c r="D66" s="69"/>
      <c r="E66" s="68"/>
    </row>
    <row r="67" spans="1:5" s="73" customFormat="1" ht="15" customHeight="1" x14ac:dyDescent="0.25">
      <c r="A67" s="68"/>
      <c r="B67" s="71"/>
      <c r="C67" s="72"/>
      <c r="D67" s="69"/>
      <c r="E67" s="68"/>
    </row>
    <row r="68" spans="1:5" s="73" customFormat="1" ht="15" customHeight="1" x14ac:dyDescent="0.25">
      <c r="A68" s="68"/>
      <c r="B68" s="71"/>
      <c r="C68" s="72"/>
      <c r="D68" s="69"/>
      <c r="E68" s="68"/>
    </row>
    <row r="69" spans="1:5" s="73" customFormat="1" ht="15" customHeight="1" x14ac:dyDescent="0.25">
      <c r="A69" s="68"/>
      <c r="B69" s="71"/>
      <c r="C69" s="72"/>
      <c r="D69" s="69"/>
      <c r="E69" s="68"/>
    </row>
    <row r="70" spans="1:5" s="73" customFormat="1" ht="15" customHeight="1" x14ac:dyDescent="0.25">
      <c r="A70" s="68"/>
      <c r="B70" s="71"/>
      <c r="C70" s="72"/>
      <c r="D70" s="69"/>
      <c r="E70" s="68"/>
    </row>
    <row r="71" spans="1:5" s="73" customFormat="1" ht="15" customHeight="1" x14ac:dyDescent="0.25">
      <c r="A71" s="68"/>
      <c r="B71" s="71"/>
      <c r="C71" s="72"/>
      <c r="D71" s="69"/>
      <c r="E71" s="68"/>
    </row>
    <row r="72" spans="1:5" s="73" customFormat="1" ht="15" customHeight="1" x14ac:dyDescent="0.25">
      <c r="A72" s="68"/>
      <c r="B72" s="71"/>
      <c r="C72" s="72"/>
      <c r="D72" s="69"/>
      <c r="E72" s="68"/>
    </row>
    <row r="73" spans="1:5" s="73" customFormat="1" ht="15" customHeight="1" x14ac:dyDescent="0.25">
      <c r="A73" s="68"/>
      <c r="B73" s="71"/>
      <c r="C73" s="72"/>
      <c r="D73" s="69"/>
      <c r="E73" s="68"/>
    </row>
    <row r="74" spans="1:5" s="73" customFormat="1" ht="15" customHeight="1" x14ac:dyDescent="0.25">
      <c r="A74" s="68"/>
      <c r="B74" s="71"/>
      <c r="C74" s="72"/>
      <c r="D74" s="69"/>
      <c r="E74" s="68"/>
    </row>
    <row r="75" spans="1:5" s="73" customFormat="1" ht="15" customHeight="1" x14ac:dyDescent="0.25">
      <c r="A75" s="68"/>
      <c r="B75" s="71"/>
      <c r="C75" s="72"/>
      <c r="D75" s="69"/>
      <c r="E75" s="68"/>
    </row>
    <row r="76" spans="1:5" s="73" customFormat="1" ht="15" customHeight="1" x14ac:dyDescent="0.25">
      <c r="A76" s="68"/>
      <c r="B76" s="71"/>
      <c r="C76" s="72"/>
      <c r="D76" s="69"/>
      <c r="E76" s="68"/>
    </row>
    <row r="77" spans="1:5" s="73" customFormat="1" ht="15" customHeight="1" x14ac:dyDescent="0.25">
      <c r="A77" s="68"/>
      <c r="B77" s="71"/>
      <c r="C77" s="72"/>
      <c r="D77" s="69"/>
      <c r="E77" s="68"/>
    </row>
    <row r="78" spans="1:5" s="73" customFormat="1" ht="15" customHeight="1" x14ac:dyDescent="0.25">
      <c r="A78" s="68"/>
      <c r="B78" s="71"/>
      <c r="C78" s="72"/>
      <c r="D78" s="69"/>
      <c r="E78" s="68"/>
    </row>
    <row r="79" spans="1:5" s="73" customFormat="1" ht="15" customHeight="1" x14ac:dyDescent="0.25">
      <c r="A79" s="68"/>
      <c r="B79" s="71"/>
      <c r="C79" s="72"/>
      <c r="D79" s="69"/>
      <c r="E79" s="68"/>
    </row>
    <row r="80" spans="1:5" s="73" customFormat="1" ht="15" customHeight="1" x14ac:dyDescent="0.25">
      <c r="A80" s="68"/>
      <c r="B80" s="71"/>
      <c r="C80" s="72"/>
      <c r="D80" s="69"/>
      <c r="E80" s="68"/>
    </row>
    <row r="81" spans="1:5" s="73" customFormat="1" ht="15" customHeight="1" x14ac:dyDescent="0.25">
      <c r="A81" s="68"/>
      <c r="B81" s="71"/>
      <c r="C81" s="72"/>
      <c r="D81" s="69"/>
      <c r="E81" s="68"/>
    </row>
    <row r="82" spans="1:5" s="73" customFormat="1" ht="15" customHeight="1" x14ac:dyDescent="0.25">
      <c r="A82" s="68"/>
      <c r="B82" s="71"/>
      <c r="C82" s="72"/>
      <c r="D82" s="69"/>
      <c r="E82" s="68"/>
    </row>
    <row r="83" spans="1:5" s="73" customFormat="1" ht="15" customHeight="1" x14ac:dyDescent="0.25">
      <c r="A83" s="68"/>
      <c r="B83" s="71"/>
      <c r="C83" s="72"/>
      <c r="D83" s="69"/>
      <c r="E83" s="68"/>
    </row>
    <row r="84" spans="1:5" s="73" customFormat="1" ht="15" customHeight="1" x14ac:dyDescent="0.25">
      <c r="A84" s="68"/>
      <c r="B84" s="71"/>
      <c r="C84" s="72"/>
      <c r="D84" s="69"/>
      <c r="E84" s="68"/>
    </row>
    <row r="85" spans="1:5" s="73" customFormat="1" ht="15" customHeight="1" x14ac:dyDescent="0.25">
      <c r="A85" s="68"/>
      <c r="B85" s="71"/>
      <c r="C85" s="72"/>
      <c r="D85" s="69"/>
      <c r="E85" s="68"/>
    </row>
    <row r="86" spans="1:5" s="73" customFormat="1" ht="15" customHeight="1" x14ac:dyDescent="0.25">
      <c r="A86" s="69"/>
      <c r="B86" s="69"/>
      <c r="C86" s="69"/>
      <c r="D86" s="69"/>
      <c r="E86" s="69"/>
    </row>
    <row r="87" spans="1:5" s="73" customFormat="1" ht="15" customHeight="1" x14ac:dyDescent="0.25">
      <c r="A87" s="74"/>
      <c r="B87" s="74"/>
      <c r="C87" s="74"/>
      <c r="D87" s="74"/>
      <c r="E87" s="74"/>
    </row>
    <row r="88" spans="1:5" s="73" customFormat="1" ht="15" customHeight="1" x14ac:dyDescent="0.25">
      <c r="A88" s="68"/>
      <c r="B88" s="71"/>
      <c r="C88" s="72"/>
      <c r="D88" s="69"/>
      <c r="E88" s="68"/>
    </row>
    <row r="89" spans="1:5" s="73" customFormat="1" ht="15" customHeight="1" x14ac:dyDescent="0.25">
      <c r="A89" s="68"/>
      <c r="B89" s="71"/>
      <c r="C89" s="72"/>
      <c r="D89" s="69"/>
      <c r="E89" s="68"/>
    </row>
    <row r="90" spans="1:5" s="73" customFormat="1" ht="15" customHeight="1" x14ac:dyDescent="0.25">
      <c r="A90" s="68"/>
      <c r="B90" s="71"/>
      <c r="C90" s="72"/>
      <c r="D90" s="69"/>
      <c r="E90" s="68"/>
    </row>
    <row r="91" spans="1:5" s="73" customFormat="1" ht="15" customHeight="1" x14ac:dyDescent="0.25">
      <c r="A91" s="68"/>
      <c r="B91" s="71"/>
      <c r="C91" s="72"/>
      <c r="D91" s="69"/>
      <c r="E91" s="68"/>
    </row>
    <row r="92" spans="1:5" s="73" customFormat="1" ht="15" customHeight="1" x14ac:dyDescent="0.25">
      <c r="A92" s="68"/>
      <c r="B92" s="71"/>
      <c r="C92" s="72"/>
      <c r="D92" s="69"/>
      <c r="E92" s="68"/>
    </row>
    <row r="93" spans="1:5" s="73" customFormat="1" ht="15" customHeight="1" x14ac:dyDescent="0.25">
      <c r="A93" s="68"/>
      <c r="B93" s="71"/>
      <c r="C93" s="72"/>
      <c r="D93" s="69"/>
      <c r="E93" s="68"/>
    </row>
    <row r="94" spans="1:5" s="73" customFormat="1" ht="15" customHeight="1" x14ac:dyDescent="0.25">
      <c r="A94" s="68"/>
      <c r="B94" s="71"/>
      <c r="C94" s="72"/>
      <c r="D94" s="69"/>
      <c r="E94" s="68"/>
    </row>
    <row r="95" spans="1:5" s="73" customFormat="1" ht="15" customHeight="1" x14ac:dyDescent="0.25">
      <c r="A95" s="68"/>
      <c r="B95" s="71"/>
      <c r="C95" s="72"/>
      <c r="D95" s="69"/>
      <c r="E95" s="68"/>
    </row>
    <row r="96" spans="1:5" s="73" customFormat="1" ht="15" customHeight="1" x14ac:dyDescent="0.25">
      <c r="A96" s="68"/>
      <c r="B96" s="71"/>
      <c r="C96" s="72"/>
      <c r="D96" s="69"/>
      <c r="E96" s="68"/>
    </row>
    <row r="97" spans="1:5" s="73" customFormat="1" ht="15" customHeight="1" x14ac:dyDescent="0.25">
      <c r="A97" s="68"/>
      <c r="B97" s="71"/>
      <c r="C97" s="72"/>
      <c r="D97" s="69"/>
      <c r="E97" s="68"/>
    </row>
    <row r="98" spans="1:5" s="73" customFormat="1" ht="15" customHeight="1" x14ac:dyDescent="0.25">
      <c r="A98" s="68"/>
      <c r="B98" s="71"/>
      <c r="C98" s="72"/>
      <c r="D98" s="69"/>
      <c r="E98" s="68"/>
    </row>
    <row r="99" spans="1:5" s="73" customFormat="1" ht="15" customHeight="1" x14ac:dyDescent="0.25">
      <c r="A99" s="68"/>
      <c r="B99" s="71"/>
      <c r="C99" s="72"/>
      <c r="D99" s="69"/>
      <c r="E99" s="68"/>
    </row>
    <row r="100" spans="1:5" s="73" customFormat="1" ht="15" customHeight="1" x14ac:dyDescent="0.25">
      <c r="A100" s="68"/>
      <c r="B100" s="71"/>
      <c r="C100" s="72"/>
      <c r="D100" s="69"/>
      <c r="E100" s="68"/>
    </row>
    <row r="101" spans="1:5" s="73" customFormat="1" ht="15" customHeight="1" x14ac:dyDescent="0.25">
      <c r="A101" s="68"/>
      <c r="B101" s="71"/>
      <c r="C101" s="72"/>
      <c r="D101" s="69"/>
      <c r="E101" s="68"/>
    </row>
    <row r="102" spans="1:5" s="73" customFormat="1" ht="15" customHeight="1" x14ac:dyDescent="0.25">
      <c r="A102" s="68"/>
      <c r="B102" s="71"/>
      <c r="C102" s="72"/>
      <c r="D102" s="69"/>
      <c r="E102" s="68"/>
    </row>
    <row r="103" spans="1:5" s="73" customFormat="1" ht="15" customHeight="1" x14ac:dyDescent="0.25">
      <c r="A103" s="68"/>
      <c r="B103" s="71"/>
      <c r="C103" s="72"/>
      <c r="D103" s="69"/>
      <c r="E103" s="68"/>
    </row>
    <row r="104" spans="1:5" s="73" customFormat="1" ht="15" customHeight="1" x14ac:dyDescent="0.25">
      <c r="A104" s="68"/>
      <c r="B104" s="71"/>
      <c r="C104" s="72"/>
      <c r="D104" s="69"/>
      <c r="E104" s="68"/>
    </row>
    <row r="105" spans="1:5" s="73" customFormat="1" ht="15" customHeight="1" x14ac:dyDescent="0.25">
      <c r="A105" s="68"/>
      <c r="B105" s="71"/>
      <c r="C105" s="72"/>
      <c r="D105" s="69"/>
      <c r="E105" s="68"/>
    </row>
    <row r="106" spans="1:5" s="73" customFormat="1" ht="15" customHeight="1" x14ac:dyDescent="0.25">
      <c r="A106" s="68"/>
      <c r="B106" s="71"/>
      <c r="C106" s="72"/>
      <c r="D106" s="69"/>
      <c r="E106" s="68"/>
    </row>
    <row r="107" spans="1:5" s="73" customFormat="1" ht="15" customHeight="1" x14ac:dyDescent="0.25">
      <c r="A107" s="68"/>
      <c r="B107" s="71"/>
      <c r="C107" s="72"/>
      <c r="D107" s="69"/>
      <c r="E107" s="68"/>
    </row>
    <row r="108" spans="1:5" s="73" customFormat="1" ht="15" customHeight="1" x14ac:dyDescent="0.25">
      <c r="A108" s="68"/>
      <c r="B108" s="71"/>
      <c r="C108" s="72"/>
      <c r="D108" s="69"/>
      <c r="E108" s="68"/>
    </row>
    <row r="109" spans="1:5" s="73" customFormat="1" ht="15" customHeight="1" x14ac:dyDescent="0.25">
      <c r="A109" s="68"/>
      <c r="B109" s="71"/>
      <c r="C109" s="72"/>
      <c r="D109" s="69"/>
      <c r="E109" s="68"/>
    </row>
    <row r="110" spans="1:5" s="73" customFormat="1" ht="15" customHeight="1" x14ac:dyDescent="0.25">
      <c r="A110" s="68"/>
      <c r="B110" s="71"/>
      <c r="C110" s="72"/>
      <c r="D110" s="69"/>
      <c r="E110" s="68"/>
    </row>
    <row r="111" spans="1:5" s="73" customFormat="1" ht="15" customHeight="1" x14ac:dyDescent="0.25">
      <c r="A111" s="68"/>
      <c r="B111" s="71"/>
      <c r="C111" s="72"/>
      <c r="D111" s="69"/>
      <c r="E111" s="68"/>
    </row>
    <row r="112" spans="1:5" s="73" customFormat="1" ht="15" customHeight="1" x14ac:dyDescent="0.25">
      <c r="A112" s="68"/>
      <c r="B112" s="71"/>
      <c r="C112" s="72"/>
      <c r="D112" s="69"/>
      <c r="E112" s="68"/>
    </row>
    <row r="113" spans="1:5" s="73" customFormat="1" ht="15" customHeight="1" x14ac:dyDescent="0.25">
      <c r="A113" s="68"/>
      <c r="B113" s="71"/>
      <c r="C113" s="72"/>
      <c r="D113" s="69"/>
      <c r="E113" s="68"/>
    </row>
    <row r="114" spans="1:5" s="73" customFormat="1" ht="15" customHeight="1" x14ac:dyDescent="0.25">
      <c r="A114" s="68"/>
      <c r="B114" s="71"/>
      <c r="C114" s="72"/>
      <c r="D114" s="69"/>
      <c r="E114" s="68"/>
    </row>
    <row r="115" spans="1:5" s="73" customFormat="1" ht="15" customHeight="1" x14ac:dyDescent="0.25">
      <c r="A115" s="68"/>
      <c r="B115" s="71"/>
      <c r="C115" s="72"/>
      <c r="D115" s="69"/>
      <c r="E115" s="68"/>
    </row>
    <row r="116" spans="1:5" s="73" customFormat="1" ht="15" customHeight="1" x14ac:dyDescent="0.25">
      <c r="A116" s="68"/>
      <c r="B116" s="71"/>
      <c r="C116" s="72"/>
      <c r="D116" s="69"/>
      <c r="E116" s="68"/>
    </row>
    <row r="117" spans="1:5" s="73" customFormat="1" ht="15" customHeight="1" x14ac:dyDescent="0.25">
      <c r="A117" s="68"/>
      <c r="B117" s="71"/>
      <c r="C117" s="72"/>
      <c r="D117" s="69"/>
      <c r="E117" s="68"/>
    </row>
    <row r="118" spans="1:5" s="73" customFormat="1" ht="15" customHeight="1" x14ac:dyDescent="0.25">
      <c r="A118" s="68"/>
      <c r="B118" s="71"/>
      <c r="C118" s="72"/>
      <c r="D118" s="69"/>
      <c r="E118" s="68"/>
    </row>
    <row r="119" spans="1:5" s="73" customFormat="1" ht="15" customHeight="1" x14ac:dyDescent="0.25">
      <c r="A119" s="68"/>
      <c r="B119" s="71"/>
      <c r="C119" s="72"/>
      <c r="D119" s="69"/>
      <c r="E119" s="68"/>
    </row>
    <row r="120" spans="1:5" s="73" customFormat="1" ht="15" customHeight="1" x14ac:dyDescent="0.25">
      <c r="A120" s="68"/>
      <c r="B120" s="71"/>
      <c r="C120" s="72"/>
      <c r="D120" s="69"/>
      <c r="E120" s="68"/>
    </row>
    <row r="121" spans="1:5" s="73" customFormat="1" ht="15" customHeight="1" x14ac:dyDescent="0.25">
      <c r="A121" s="68"/>
      <c r="B121" s="71"/>
      <c r="C121" s="72"/>
      <c r="D121" s="69"/>
      <c r="E121" s="68"/>
    </row>
    <row r="122" spans="1:5" s="73" customFormat="1" ht="15" customHeight="1" x14ac:dyDescent="0.25">
      <c r="A122" s="68"/>
      <c r="B122" s="71"/>
      <c r="C122" s="72"/>
      <c r="D122" s="69"/>
      <c r="E122" s="68"/>
    </row>
    <row r="123" spans="1:5" s="73" customFormat="1" ht="15" customHeight="1" x14ac:dyDescent="0.25">
      <c r="A123" s="68"/>
      <c r="B123" s="71"/>
      <c r="C123" s="72"/>
      <c r="D123" s="69"/>
      <c r="E123" s="68"/>
    </row>
    <row r="124" spans="1:5" s="73" customFormat="1" ht="15" customHeight="1" x14ac:dyDescent="0.25">
      <c r="A124" s="68"/>
      <c r="B124" s="71"/>
      <c r="C124" s="72"/>
      <c r="D124" s="69"/>
      <c r="E124" s="68"/>
    </row>
    <row r="125" spans="1:5" s="73" customFormat="1" ht="15" customHeight="1" x14ac:dyDescent="0.25">
      <c r="A125" s="68"/>
      <c r="B125" s="71"/>
      <c r="C125" s="72"/>
      <c r="D125" s="69"/>
      <c r="E125" s="68"/>
    </row>
    <row r="126" spans="1:5" s="73" customFormat="1" ht="15" customHeight="1" x14ac:dyDescent="0.25">
      <c r="A126" s="68"/>
      <c r="B126" s="71"/>
      <c r="C126" s="72"/>
      <c r="D126" s="69"/>
      <c r="E126" s="68"/>
    </row>
    <row r="127" spans="1:5" s="73" customFormat="1" ht="15" customHeight="1" x14ac:dyDescent="0.25">
      <c r="A127" s="68"/>
      <c r="B127" s="71"/>
      <c r="C127" s="72"/>
      <c r="D127" s="69"/>
      <c r="E127" s="68"/>
    </row>
    <row r="128" spans="1:5" s="73" customFormat="1" ht="15" customHeight="1" x14ac:dyDescent="0.25">
      <c r="A128" s="68"/>
      <c r="B128" s="71"/>
      <c r="C128" s="72"/>
      <c r="D128" s="69"/>
      <c r="E128" s="68"/>
    </row>
    <row r="129" spans="1:5" s="73" customFormat="1" ht="15" customHeight="1" x14ac:dyDescent="0.25">
      <c r="A129" s="68"/>
      <c r="B129" s="71"/>
      <c r="C129" s="72"/>
      <c r="D129" s="69"/>
      <c r="E129" s="68"/>
    </row>
    <row r="130" spans="1:5" s="73" customFormat="1" ht="15" customHeight="1" x14ac:dyDescent="0.25">
      <c r="A130" s="68"/>
      <c r="B130" s="71"/>
      <c r="C130" s="72"/>
      <c r="D130" s="69"/>
      <c r="E130" s="68"/>
    </row>
    <row r="131" spans="1:5" s="73" customFormat="1" ht="15" customHeight="1" x14ac:dyDescent="0.25">
      <c r="A131" s="68"/>
      <c r="B131" s="71"/>
      <c r="C131" s="72"/>
      <c r="D131" s="69"/>
      <c r="E131" s="68"/>
    </row>
    <row r="132" spans="1:5" s="73" customFormat="1" ht="15" customHeight="1" x14ac:dyDescent="0.25">
      <c r="A132" s="68"/>
      <c r="B132" s="71"/>
      <c r="C132" s="72"/>
      <c r="D132" s="69"/>
      <c r="E132" s="68"/>
    </row>
    <row r="133" spans="1:5" s="73" customFormat="1" ht="15" customHeight="1" x14ac:dyDescent="0.25">
      <c r="A133" s="68"/>
      <c r="B133" s="71"/>
      <c r="C133" s="72"/>
      <c r="D133" s="69"/>
      <c r="E133" s="68"/>
    </row>
    <row r="134" spans="1:5" s="73" customFormat="1" ht="15" customHeight="1" x14ac:dyDescent="0.25">
      <c r="A134" s="68"/>
      <c r="B134" s="71"/>
      <c r="C134" s="72"/>
      <c r="D134" s="69"/>
      <c r="E134" s="68"/>
    </row>
    <row r="135" spans="1:5" s="73" customFormat="1" ht="15" customHeight="1" x14ac:dyDescent="0.25">
      <c r="A135" s="68"/>
      <c r="B135" s="71"/>
      <c r="C135" s="72"/>
      <c r="D135" s="69"/>
      <c r="E135" s="68"/>
    </row>
    <row r="136" spans="1:5" s="73" customFormat="1" ht="15" customHeight="1" x14ac:dyDescent="0.25">
      <c r="A136" s="68"/>
      <c r="B136" s="71"/>
      <c r="C136" s="72"/>
      <c r="D136" s="69"/>
      <c r="E136" s="68"/>
    </row>
    <row r="137" spans="1:5" s="73" customFormat="1" ht="15" customHeight="1" x14ac:dyDescent="0.25">
      <c r="A137" s="68"/>
      <c r="B137" s="71"/>
      <c r="C137" s="72"/>
      <c r="D137" s="69"/>
      <c r="E137" s="68"/>
    </row>
    <row r="138" spans="1:5" s="73" customFormat="1" ht="15" customHeight="1" x14ac:dyDescent="0.25">
      <c r="A138" s="68"/>
      <c r="B138" s="71"/>
      <c r="C138" s="72"/>
      <c r="D138" s="69"/>
      <c r="E138" s="68"/>
    </row>
    <row r="139" spans="1:5" s="73" customFormat="1" ht="15" customHeight="1" x14ac:dyDescent="0.25">
      <c r="A139" s="68"/>
      <c r="B139" s="71"/>
      <c r="C139" s="72"/>
      <c r="D139" s="69"/>
      <c r="E139" s="68"/>
    </row>
    <row r="140" spans="1:5" s="73" customFormat="1" ht="15" customHeight="1" x14ac:dyDescent="0.25">
      <c r="A140" s="68"/>
      <c r="B140" s="71"/>
      <c r="C140" s="72"/>
      <c r="D140" s="69"/>
      <c r="E140" s="68"/>
    </row>
    <row r="141" spans="1:5" s="73" customFormat="1" ht="15" customHeight="1" x14ac:dyDescent="0.25">
      <c r="A141" s="68"/>
      <c r="B141" s="71"/>
      <c r="C141" s="72"/>
      <c r="D141" s="69"/>
      <c r="E141" s="68"/>
    </row>
    <row r="142" spans="1:5" s="73" customFormat="1" ht="15" customHeight="1" x14ac:dyDescent="0.25">
      <c r="A142" s="68"/>
      <c r="B142" s="71"/>
      <c r="C142" s="72"/>
      <c r="D142" s="69"/>
      <c r="E142" s="68"/>
    </row>
    <row r="143" spans="1:5" s="73" customFormat="1" ht="15" customHeight="1" x14ac:dyDescent="0.25">
      <c r="A143" s="68"/>
      <c r="B143" s="71"/>
      <c r="C143" s="72"/>
      <c r="D143" s="69"/>
      <c r="E143" s="68"/>
    </row>
    <row r="144" spans="1:5" s="73" customFormat="1" ht="15" customHeight="1" x14ac:dyDescent="0.25">
      <c r="A144" s="68"/>
      <c r="B144" s="71"/>
      <c r="C144" s="72"/>
      <c r="D144" s="69"/>
      <c r="E144" s="68"/>
    </row>
    <row r="145" spans="1:5" s="73" customFormat="1" ht="15" customHeight="1" x14ac:dyDescent="0.25">
      <c r="A145" s="68"/>
      <c r="B145" s="71"/>
      <c r="C145" s="72"/>
      <c r="D145" s="69"/>
      <c r="E145" s="68"/>
    </row>
    <row r="146" spans="1:5" s="73" customFormat="1" ht="15" customHeight="1" x14ac:dyDescent="0.25">
      <c r="A146" s="68"/>
      <c r="B146" s="71"/>
      <c r="C146" s="72"/>
      <c r="D146" s="69"/>
      <c r="E146" s="68"/>
    </row>
    <row r="147" spans="1:5" s="73" customFormat="1" ht="15" customHeight="1" x14ac:dyDescent="0.25">
      <c r="A147" s="68"/>
      <c r="B147" s="71"/>
      <c r="C147" s="72"/>
      <c r="D147" s="69"/>
      <c r="E147" s="68"/>
    </row>
    <row r="148" spans="1:5" s="73" customFormat="1" ht="15" customHeight="1" x14ac:dyDescent="0.25">
      <c r="A148" s="68"/>
      <c r="B148" s="71"/>
      <c r="C148" s="72"/>
      <c r="D148" s="69"/>
      <c r="E148" s="68"/>
    </row>
    <row r="149" spans="1:5" s="73" customFormat="1" ht="15" customHeight="1" x14ac:dyDescent="0.25">
      <c r="A149" s="68"/>
      <c r="B149" s="71"/>
      <c r="C149" s="72"/>
      <c r="D149" s="69"/>
      <c r="E149" s="68"/>
    </row>
    <row r="150" spans="1:5" s="73" customFormat="1" ht="15" customHeight="1" x14ac:dyDescent="0.25">
      <c r="A150" s="68"/>
      <c r="B150" s="71"/>
      <c r="C150" s="72"/>
      <c r="D150" s="69"/>
      <c r="E150" s="68"/>
    </row>
    <row r="151" spans="1:5" s="73" customFormat="1" ht="15" customHeight="1" x14ac:dyDescent="0.25">
      <c r="A151" s="68"/>
      <c r="B151" s="71"/>
      <c r="C151" s="72"/>
      <c r="D151" s="69"/>
      <c r="E151" s="68"/>
    </row>
    <row r="152" spans="1:5" s="73" customFormat="1" ht="15" customHeight="1" x14ac:dyDescent="0.25">
      <c r="A152" s="68"/>
      <c r="B152" s="71"/>
      <c r="C152" s="72"/>
      <c r="D152" s="69"/>
      <c r="E152" s="68"/>
    </row>
    <row r="153" spans="1:5" s="73" customFormat="1" ht="15" customHeight="1" x14ac:dyDescent="0.25">
      <c r="A153" s="68"/>
      <c r="B153" s="71"/>
      <c r="C153" s="72"/>
      <c r="D153" s="69"/>
      <c r="E153" s="68"/>
    </row>
    <row r="154" spans="1:5" s="73" customFormat="1" ht="15" customHeight="1" x14ac:dyDescent="0.25">
      <c r="A154" s="68"/>
      <c r="B154" s="71"/>
      <c r="C154" s="72"/>
      <c r="D154" s="69"/>
      <c r="E154" s="68"/>
    </row>
    <row r="155" spans="1:5" s="73" customFormat="1" ht="15" customHeight="1" x14ac:dyDescent="0.25">
      <c r="A155" s="68"/>
      <c r="B155" s="71"/>
      <c r="C155" s="72"/>
      <c r="D155" s="69"/>
      <c r="E155" s="68"/>
    </row>
    <row r="156" spans="1:5" s="73" customFormat="1" ht="15" customHeight="1" x14ac:dyDescent="0.25">
      <c r="A156" s="68"/>
      <c r="B156" s="71"/>
      <c r="C156" s="72"/>
      <c r="D156" s="69"/>
      <c r="E156" s="68"/>
    </row>
    <row r="157" spans="1:5" s="73" customFormat="1" ht="15" customHeight="1" x14ac:dyDescent="0.25">
      <c r="A157" s="68"/>
      <c r="B157" s="71"/>
      <c r="C157" s="72"/>
      <c r="D157" s="69"/>
      <c r="E157" s="68"/>
    </row>
    <row r="158" spans="1:5" s="73" customFormat="1" ht="15" customHeight="1" x14ac:dyDescent="0.25">
      <c r="A158" s="68"/>
      <c r="B158" s="71"/>
      <c r="C158" s="72"/>
      <c r="D158" s="69"/>
      <c r="E158" s="68"/>
    </row>
    <row r="159" spans="1:5" s="73" customFormat="1" ht="15" customHeight="1" x14ac:dyDescent="0.25">
      <c r="A159" s="68"/>
      <c r="B159" s="71"/>
      <c r="C159" s="72"/>
      <c r="D159" s="69"/>
      <c r="E159" s="68"/>
    </row>
    <row r="160" spans="1:5" s="73" customFormat="1" ht="15" customHeight="1" x14ac:dyDescent="0.25">
      <c r="A160" s="68"/>
      <c r="B160" s="71"/>
      <c r="C160" s="72"/>
      <c r="D160" s="69"/>
      <c r="E160" s="68"/>
    </row>
    <row r="161" spans="1:5" s="73" customFormat="1" ht="15" customHeight="1" x14ac:dyDescent="0.25">
      <c r="A161" s="68"/>
      <c r="B161" s="71"/>
      <c r="C161" s="72"/>
      <c r="D161" s="69"/>
      <c r="E161" s="68"/>
    </row>
    <row r="162" spans="1:5" s="73" customFormat="1" ht="15" customHeight="1" x14ac:dyDescent="0.25">
      <c r="A162" s="68"/>
      <c r="B162" s="71"/>
      <c r="C162" s="72"/>
      <c r="D162" s="69"/>
      <c r="E162" s="68"/>
    </row>
    <row r="163" spans="1:5" s="73" customFormat="1" ht="15" customHeight="1" x14ac:dyDescent="0.25">
      <c r="A163" s="68"/>
      <c r="B163" s="71"/>
      <c r="C163" s="72"/>
      <c r="D163" s="69"/>
      <c r="E163" s="68"/>
    </row>
    <row r="164" spans="1:5" s="73" customFormat="1" ht="15" customHeight="1" x14ac:dyDescent="0.25">
      <c r="A164" s="68"/>
      <c r="B164" s="71"/>
      <c r="C164" s="72"/>
      <c r="D164" s="69"/>
      <c r="E164" s="68"/>
    </row>
    <row r="165" spans="1:5" s="73" customFormat="1" ht="15" customHeight="1" x14ac:dyDescent="0.25">
      <c r="A165" s="68"/>
      <c r="B165" s="71"/>
      <c r="C165" s="72"/>
      <c r="D165" s="69"/>
      <c r="E165" s="68"/>
    </row>
    <row r="166" spans="1:5" s="73" customFormat="1" ht="15" customHeight="1" x14ac:dyDescent="0.25">
      <c r="A166" s="68"/>
      <c r="B166" s="71"/>
      <c r="C166" s="72"/>
      <c r="D166" s="69"/>
      <c r="E166" s="68"/>
    </row>
    <row r="167" spans="1:5" s="73" customFormat="1" ht="15" customHeight="1" x14ac:dyDescent="0.25">
      <c r="A167" s="68"/>
      <c r="B167" s="71"/>
      <c r="C167" s="72"/>
      <c r="D167" s="69"/>
      <c r="E167" s="68"/>
    </row>
    <row r="168" spans="1:5" s="73" customFormat="1" ht="15" customHeight="1" x14ac:dyDescent="0.25">
      <c r="A168" s="68"/>
      <c r="B168" s="71"/>
      <c r="C168" s="72"/>
      <c r="D168" s="69"/>
      <c r="E168" s="68"/>
    </row>
    <row r="169" spans="1:5" s="73" customFormat="1" ht="15" customHeight="1" x14ac:dyDescent="0.25">
      <c r="A169" s="68"/>
      <c r="B169" s="71"/>
      <c r="C169" s="72"/>
      <c r="D169" s="69"/>
      <c r="E169" s="68"/>
    </row>
    <row r="170" spans="1:5" s="73" customFormat="1" ht="15" customHeight="1" x14ac:dyDescent="0.25">
      <c r="A170" s="68"/>
      <c r="B170" s="71"/>
      <c r="C170" s="72"/>
      <c r="D170" s="69"/>
      <c r="E170" s="68"/>
    </row>
    <row r="171" spans="1:5" s="73" customFormat="1" ht="15" customHeight="1" x14ac:dyDescent="0.25">
      <c r="A171" s="68"/>
      <c r="B171" s="71"/>
      <c r="C171" s="72"/>
      <c r="D171" s="69"/>
      <c r="E171" s="68"/>
    </row>
    <row r="172" spans="1:5" s="73" customFormat="1" ht="15" customHeight="1" x14ac:dyDescent="0.25">
      <c r="A172" s="68"/>
      <c r="B172" s="71"/>
      <c r="C172" s="72"/>
      <c r="D172" s="69"/>
      <c r="E172" s="68"/>
    </row>
    <row r="173" spans="1:5" s="73" customFormat="1" ht="15" customHeight="1" x14ac:dyDescent="0.25">
      <c r="A173" s="68"/>
      <c r="B173" s="71"/>
      <c r="C173" s="72"/>
      <c r="D173" s="69"/>
      <c r="E173" s="68"/>
    </row>
    <row r="174" spans="1:5" s="73" customFormat="1" ht="15" customHeight="1" x14ac:dyDescent="0.25">
      <c r="A174" s="68"/>
      <c r="B174" s="71"/>
      <c r="C174" s="72"/>
      <c r="D174" s="69"/>
      <c r="E174" s="68"/>
    </row>
    <row r="175" spans="1:5" s="73" customFormat="1" ht="15" customHeight="1" x14ac:dyDescent="0.25">
      <c r="A175" s="68"/>
      <c r="B175" s="71"/>
      <c r="C175" s="72"/>
      <c r="D175" s="69"/>
      <c r="E175" s="68"/>
    </row>
    <row r="176" spans="1:5" s="73" customFormat="1" ht="15" customHeight="1" x14ac:dyDescent="0.25">
      <c r="A176" s="68"/>
      <c r="B176" s="71"/>
      <c r="C176" s="72"/>
      <c r="D176" s="69"/>
      <c r="E176" s="68"/>
    </row>
    <row r="177" spans="1:5" s="73" customFormat="1" ht="15" customHeight="1" x14ac:dyDescent="0.25">
      <c r="A177" s="68"/>
      <c r="B177" s="71"/>
      <c r="C177" s="72"/>
      <c r="D177" s="69"/>
      <c r="E177" s="68"/>
    </row>
    <row r="178" spans="1:5" s="73" customFormat="1" ht="15" customHeight="1" x14ac:dyDescent="0.25">
      <c r="A178" s="68"/>
      <c r="B178" s="71"/>
      <c r="C178" s="72"/>
      <c r="D178" s="69"/>
      <c r="E178" s="68"/>
    </row>
    <row r="179" spans="1:5" s="73" customFormat="1" ht="15" customHeight="1" x14ac:dyDescent="0.25">
      <c r="A179" s="68"/>
      <c r="B179" s="71"/>
      <c r="C179" s="72"/>
      <c r="D179" s="69"/>
      <c r="E179" s="68"/>
    </row>
    <row r="180" spans="1:5" s="73" customFormat="1" ht="15" customHeight="1" x14ac:dyDescent="0.25">
      <c r="A180" s="68"/>
      <c r="B180" s="71"/>
      <c r="C180" s="72"/>
      <c r="D180" s="69"/>
      <c r="E180" s="68"/>
    </row>
    <row r="181" spans="1:5" s="73" customFormat="1" ht="15" customHeight="1" x14ac:dyDescent="0.25">
      <c r="A181" s="68"/>
      <c r="B181" s="71"/>
      <c r="C181" s="72"/>
      <c r="D181" s="69"/>
      <c r="E181" s="68"/>
    </row>
    <row r="182" spans="1:5" s="73" customFormat="1" ht="15" customHeight="1" x14ac:dyDescent="0.25">
      <c r="A182" s="68"/>
      <c r="B182" s="71"/>
      <c r="C182" s="72"/>
      <c r="D182" s="69"/>
      <c r="E182" s="68"/>
    </row>
    <row r="183" spans="1:5" s="73" customFormat="1" ht="15" customHeight="1" x14ac:dyDescent="0.25">
      <c r="A183" s="68"/>
      <c r="B183" s="71"/>
      <c r="C183" s="72"/>
      <c r="D183" s="69"/>
      <c r="E183" s="68"/>
    </row>
    <row r="184" spans="1:5" s="73" customFormat="1" ht="15" customHeight="1" x14ac:dyDescent="0.25">
      <c r="A184" s="68"/>
      <c r="B184" s="71"/>
      <c r="C184" s="72"/>
      <c r="D184" s="69"/>
      <c r="E184" s="68"/>
    </row>
    <row r="185" spans="1:5" s="73" customFormat="1" ht="15" customHeight="1" x14ac:dyDescent="0.25">
      <c r="A185" s="68"/>
      <c r="B185" s="71"/>
      <c r="C185" s="72"/>
      <c r="D185" s="69"/>
      <c r="E185" s="68"/>
    </row>
    <row r="186" spans="1:5" s="73" customFormat="1" ht="15" customHeight="1" x14ac:dyDescent="0.25">
      <c r="A186" s="68"/>
      <c r="B186" s="71"/>
      <c r="C186" s="72"/>
      <c r="D186" s="69"/>
      <c r="E186" s="68"/>
    </row>
    <row r="187" spans="1:5" s="73" customFormat="1" ht="15" customHeight="1" x14ac:dyDescent="0.25">
      <c r="A187" s="68"/>
      <c r="B187" s="71"/>
      <c r="C187" s="72"/>
      <c r="D187" s="69"/>
      <c r="E187" s="68"/>
    </row>
    <row r="188" spans="1:5" s="73" customFormat="1" ht="15" customHeight="1" x14ac:dyDescent="0.25">
      <c r="A188" s="68"/>
      <c r="B188" s="71"/>
      <c r="C188" s="72"/>
      <c r="D188" s="69"/>
      <c r="E188" s="68"/>
    </row>
    <row r="189" spans="1:5" s="73" customFormat="1" ht="15" customHeight="1" x14ac:dyDescent="0.25">
      <c r="A189" s="68"/>
      <c r="B189" s="71"/>
      <c r="C189" s="72"/>
      <c r="D189" s="69"/>
      <c r="E189" s="68"/>
    </row>
    <row r="190" spans="1:5" s="73" customFormat="1" ht="15" customHeight="1" x14ac:dyDescent="0.25">
      <c r="A190" s="68"/>
      <c r="B190" s="71"/>
      <c r="C190" s="72"/>
      <c r="D190" s="69"/>
      <c r="E190" s="68"/>
    </row>
    <row r="191" spans="1:5" s="73" customFormat="1" ht="15" customHeight="1" x14ac:dyDescent="0.25">
      <c r="A191" s="68"/>
      <c r="B191" s="71"/>
      <c r="C191" s="72"/>
      <c r="D191" s="69"/>
      <c r="E191" s="68"/>
    </row>
    <row r="192" spans="1:5" s="73" customFormat="1" ht="15" customHeight="1" x14ac:dyDescent="0.25">
      <c r="A192" s="68"/>
      <c r="B192" s="71"/>
      <c r="C192" s="72"/>
      <c r="D192" s="69"/>
      <c r="E192" s="68"/>
    </row>
    <row r="193" spans="1:5" s="73" customFormat="1" ht="15" customHeight="1" x14ac:dyDescent="0.25">
      <c r="A193" s="68"/>
      <c r="B193" s="71"/>
      <c r="C193" s="72"/>
      <c r="D193" s="69"/>
      <c r="E193" s="68"/>
    </row>
    <row r="194" spans="1:5" s="73" customFormat="1" ht="15" customHeight="1" x14ac:dyDescent="0.25">
      <c r="A194" s="68"/>
      <c r="B194" s="71"/>
      <c r="C194" s="72"/>
      <c r="D194" s="69"/>
      <c r="E194" s="68"/>
    </row>
    <row r="195" spans="1:5" s="73" customFormat="1" ht="15" customHeight="1" x14ac:dyDescent="0.25">
      <c r="A195" s="68"/>
      <c r="B195" s="71"/>
      <c r="C195" s="72"/>
      <c r="D195" s="69"/>
      <c r="E195" s="68"/>
    </row>
    <row r="196" spans="1:5" s="73" customFormat="1" ht="15" customHeight="1" x14ac:dyDescent="0.25">
      <c r="A196" s="68"/>
      <c r="B196" s="71"/>
      <c r="C196" s="72"/>
      <c r="D196" s="69"/>
      <c r="E196" s="68"/>
    </row>
    <row r="197" spans="1:5" s="73" customFormat="1" ht="15" customHeight="1" x14ac:dyDescent="0.25">
      <c r="A197" s="68"/>
      <c r="B197" s="71"/>
      <c r="C197" s="72"/>
      <c r="D197" s="69"/>
      <c r="E197" s="68"/>
    </row>
    <row r="198" spans="1:5" s="73" customFormat="1" ht="15" customHeight="1" x14ac:dyDescent="0.25">
      <c r="A198" s="68"/>
      <c r="B198" s="71"/>
      <c r="C198" s="72"/>
      <c r="D198" s="69"/>
      <c r="E198" s="68"/>
    </row>
    <row r="199" spans="1:5" s="73" customFormat="1" ht="15" customHeight="1" x14ac:dyDescent="0.25">
      <c r="A199" s="68"/>
      <c r="B199" s="71"/>
      <c r="C199" s="72"/>
      <c r="D199" s="69"/>
      <c r="E199" s="68"/>
    </row>
    <row r="200" spans="1:5" s="73" customFormat="1" ht="15" customHeight="1" x14ac:dyDescent="0.25">
      <c r="A200" s="68"/>
      <c r="B200" s="71"/>
      <c r="C200" s="72"/>
      <c r="D200" s="69"/>
      <c r="E200" s="68"/>
    </row>
    <row r="201" spans="1:5" s="73" customFormat="1" ht="15" customHeight="1" x14ac:dyDescent="0.25">
      <c r="A201" s="68"/>
      <c r="B201" s="71"/>
      <c r="C201" s="72"/>
      <c r="D201" s="69"/>
      <c r="E201" s="68"/>
    </row>
    <row r="202" spans="1:5" s="73" customFormat="1" ht="15" customHeight="1" x14ac:dyDescent="0.25">
      <c r="A202" s="68"/>
      <c r="B202" s="71"/>
      <c r="C202" s="72"/>
      <c r="D202" s="69"/>
      <c r="E202" s="68"/>
    </row>
    <row r="203" spans="1:5" s="73" customFormat="1" ht="15" customHeight="1" x14ac:dyDescent="0.25">
      <c r="A203" s="68"/>
      <c r="B203" s="71"/>
      <c r="C203" s="72"/>
      <c r="D203" s="69"/>
      <c r="E203" s="68"/>
    </row>
    <row r="204" spans="1:5" s="73" customFormat="1" ht="15" customHeight="1" x14ac:dyDescent="0.25">
      <c r="A204" s="68"/>
      <c r="B204" s="71"/>
      <c r="C204" s="72"/>
      <c r="D204" s="69"/>
      <c r="E204" s="68"/>
    </row>
    <row r="205" spans="1:5" s="73" customFormat="1" ht="15" customHeight="1" x14ac:dyDescent="0.25">
      <c r="A205" s="68"/>
      <c r="B205" s="71"/>
      <c r="C205" s="72"/>
      <c r="D205" s="69"/>
      <c r="E205" s="68"/>
    </row>
    <row r="206" spans="1:5" s="73" customFormat="1" ht="15" customHeight="1" x14ac:dyDescent="0.25">
      <c r="A206" s="68"/>
      <c r="B206" s="71"/>
      <c r="C206" s="72"/>
      <c r="D206" s="69"/>
      <c r="E206" s="68"/>
    </row>
    <row r="207" spans="1:5" s="73" customFormat="1" ht="15" customHeight="1" x14ac:dyDescent="0.25">
      <c r="A207" s="68"/>
      <c r="B207" s="71"/>
      <c r="C207" s="72"/>
      <c r="D207" s="69"/>
      <c r="E207" s="68"/>
    </row>
    <row r="208" spans="1:5" s="73" customFormat="1" ht="15" customHeight="1" x14ac:dyDescent="0.25">
      <c r="A208" s="68"/>
      <c r="B208" s="71"/>
      <c r="C208" s="72"/>
      <c r="D208" s="69"/>
      <c r="E208" s="68"/>
    </row>
    <row r="209" spans="1:5" s="73" customFormat="1" ht="15" customHeight="1" x14ac:dyDescent="0.25">
      <c r="A209" s="68"/>
      <c r="B209" s="71"/>
      <c r="C209" s="72"/>
      <c r="D209" s="69"/>
      <c r="E209" s="68"/>
    </row>
  </sheetData>
  <mergeCells count="7">
    <mergeCell ref="A11:D11"/>
    <mergeCell ref="A13:D13"/>
    <mergeCell ref="A1:E3"/>
    <mergeCell ref="A5:D5"/>
    <mergeCell ref="A6:D6"/>
    <mergeCell ref="A7:D7"/>
    <mergeCell ref="A9:D9"/>
  </mergeCells>
  <dataValidations count="3">
    <dataValidation type="whole" errorStyle="information" allowBlank="1" showInputMessage="1" showErrorMessage="1" sqref="E15:E17" xr:uid="{00000000-0002-0000-0700-000000000000}">
      <formula1>0</formula1>
      <formula2>100</formula2>
    </dataValidation>
    <dataValidation errorStyle="information" allowBlank="1" showInputMessage="1" showErrorMessage="1" sqref="B15:B17" xr:uid="{00000000-0002-0000-0700-000001000000}">
      <formula1>0</formula1>
      <formula2>0</formula2>
    </dataValidation>
    <dataValidation type="whole" errorStyle="information" allowBlank="1" showInputMessage="1" showErrorMessage="1" sqref="C15:C17" xr:uid="{00000000-0002-0000-0700-000002000000}">
      <formula1>0</formula1>
      <formula2>99999</formula2>
    </dataValidation>
  </dataValidation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3</vt:i4>
      </vt:variant>
    </vt:vector>
  </HeadingPairs>
  <TitlesOfParts>
    <vt:vector size="23" baseType="lpstr">
      <vt:lpstr>Formular</vt:lpstr>
      <vt:lpstr>Kommunikationswissenschaft</vt:lpstr>
      <vt:lpstr>Spanische Sprache und Kultur</vt:lpstr>
      <vt:lpstr>Philosophie</vt:lpstr>
      <vt:lpstr>Niederlandistik</vt:lpstr>
      <vt:lpstr>Literatur und Medienpraxis</vt:lpstr>
      <vt:lpstr>Geschichtspraxis interkulturell</vt:lpstr>
      <vt:lpstr>Geschichte</vt:lpstr>
      <vt:lpstr>Germanistik Mediävistik</vt:lpstr>
      <vt:lpstr>German Literaturwissenschaft</vt:lpstr>
      <vt:lpstr>German Linguistik</vt:lpstr>
      <vt:lpstr>Französiche Sprache und Kultur</vt:lpstr>
      <vt:lpstr>Deutsch als Fremdsprache</vt:lpstr>
      <vt:lpstr>Christliche Studien</vt:lpstr>
      <vt:lpstr>Angl. Studies-English Ling.</vt:lpstr>
      <vt:lpstr>Angl. Studies-PCS</vt:lpstr>
      <vt:lpstr>Angl. Studies-AMS</vt:lpstr>
      <vt:lpstr>Anglophone Popular Culture</vt:lpstr>
      <vt:lpstr>Theorie des Sozialen-Philo</vt:lpstr>
      <vt:lpstr>STG</vt:lpstr>
      <vt:lpstr>Formular!Druckbereich</vt:lpstr>
      <vt:lpstr>Formular!Z_38361E96_C2A6_4991_ACAC_0C359CB3CB75_.wvu.FilterData</vt:lpstr>
      <vt:lpstr>Formular!Z_38361E96_C2A6_4991_ACAC_0C359CB3CB75_.wvu.PrintArea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Drüen</dc:creator>
  <dc:description/>
  <cp:lastModifiedBy>Beuge, Sanja</cp:lastModifiedBy>
  <cp:revision>1</cp:revision>
  <cp:lastPrinted>2016-12-19T15:10:35Z</cp:lastPrinted>
  <dcterms:created xsi:type="dcterms:W3CDTF">2016-03-29T06:28:06Z</dcterms:created>
  <dcterms:modified xsi:type="dcterms:W3CDTF">2026-06-15T12:06:09Z</dcterms:modified>
  <dc:language>de-DE</dc:language>
</cp:coreProperties>
</file>