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showInkAnnotation="0" autoCompressPictures="0"/>
  <mc:AlternateContent xmlns:mc="http://schemas.openxmlformats.org/markup-compatibility/2006">
    <mc:Choice Requires="x15">
      <x15ac:absPath xmlns:x15ac="http://schemas.microsoft.com/office/spreadsheetml/2010/11/ac" url="Z:\Ficht\Ficht Bachelor+Master-Studiengang\A_Onlineverfahren_Anerkennung von Prüfungsleistungen\"/>
    </mc:Choice>
  </mc:AlternateContent>
  <xr:revisionPtr revIDLastSave="0" documentId="13_ncr:1_{C35144B3-5315-4269-9E26-A67230281CA5}" xr6:coauthVersionLast="36" xr6:coauthVersionMax="36" xr10:uidLastSave="{00000000-0000-0000-0000-000000000000}"/>
  <workbookProtection workbookAlgorithmName="SHA-512" workbookHashValue="gy+6JU/9C52Gmxu1ZPXtqYcYzaYE5LbgUmkrJfd4eRkTxxd9i2D61wo7y4GXfazwVE2qFspKXlAEG4IK/pSJdw==" workbookSaltValue="oOATtF34aurD9rmDZfA1xw==" workbookSpinCount="100000" lockStructure="1"/>
  <bookViews>
    <workbookView xWindow="1440" yWindow="0" windowWidth="19815" windowHeight="137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Studiengang'!$A$1:$E$213</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<sst xmlns="http://schemas.openxmlformats.org/spreadsheetml/2006/main" count="496" uniqueCount="256">
  <si>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</si>
  <si>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</si>
  <si>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</si>
  <si>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</si>
  <si>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</si>
  <si>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</si>
  <si>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</si>
  <si>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</si>
  <si>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</si>
  <si>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</si>
  <si>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</si>
  <si>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</si>
  <si>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</si>
  <si>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</si>
  <si>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</si>
  <si>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</si>
  <si>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</si>
  <si>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</si>
  <si>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</si>
  <si>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</si>
  <si>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</si>
  <si>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</si>
  <si>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</si>
  <si>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</si>
  <si>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</si>
  <si>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</si>
  <si>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</si>
  <si>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</si>
  <si>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</si>
  <si>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</si>
  <si>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</si>
  <si>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</si>
  <si>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</si>
  <si>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</si>
  <si>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</si>
  <si>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</si>
  <si>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</si>
  <si>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</si>
  <si>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</si>
  <si>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</si>
  <si>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</si>
  <si>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</si>
  <si>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</si>
  <si>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</si>
  <si>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</si>
  <si>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</si>
  <si>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</si>
  <si>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</si>
  <si>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</si>
  <si>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</si>
  <si>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</si>
  <si>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</si>
  <si>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</si>
  <si>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</si>
  <si>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</si>
  <si>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</si>
  <si>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</si>
  <si>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</si>
  <si>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</si>
  <si>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</si>
  <si>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</si>
  <si>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</si>
  <si>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</si>
  <si>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ZKF</t>
  </si>
  <si>
    <t>Abfallwirtschaft - Laborpraktikum</t>
  </si>
  <si>
    <t>Abfallwirtschaft 1 / Chemie - Grundlagen der Abfallwirtschaft</t>
  </si>
  <si>
    <t>Advanced Numerical Methods</t>
  </si>
  <si>
    <t>Advanced Numerical Methods Hausarbeit</t>
  </si>
  <si>
    <t>Advanced Structural analysis using ANSYS</t>
  </si>
  <si>
    <t>ZKA</t>
  </si>
  <si>
    <t>Aerosolprozesstechnik</t>
  </si>
  <si>
    <t>Akustik für Bauphysiker</t>
  </si>
  <si>
    <t>Asphalt</t>
  </si>
  <si>
    <t>Auslandsleistung 1</t>
  </si>
  <si>
    <t>Baubetrieb 1 - Baubetriebstechnik</t>
  </si>
  <si>
    <t>Baubetrieb 2 - Baubetriebswirtschaft</t>
  </si>
  <si>
    <t>Baugruben - Verbauwände, Böschungen, Grundwasser</t>
  </si>
  <si>
    <t>Bauinformatik 1</t>
  </si>
  <si>
    <t>Bauinformatik 1 Hausübung</t>
  </si>
  <si>
    <t>Bauinformatik 2</t>
  </si>
  <si>
    <t>Baukonstruktion 1 - Grundlagen der Baukonstruktion</t>
  </si>
  <si>
    <t>Baukonstruktion 1 - Grundlagen der Baukonstruktion I</t>
  </si>
  <si>
    <t>Baukonstruktion 2 - Grundlagen der Baukonstruktion 2</t>
  </si>
  <si>
    <t>Bauphysik 1 - Grundlagen Wärme, Feuchte, Schall</t>
  </si>
  <si>
    <t>Bauschäden und Bauwerksprüfung</t>
  </si>
  <si>
    <t>Baustatik 1 - Tragwerksplanung, Tragwerksformen, Zustandsgrößen und Kraftfluss</t>
  </si>
  <si>
    <t>Baustatik 2 - Klassische Berechnungsverfahren für allgemeine Stabwerke</t>
  </si>
  <si>
    <t>Baustatik 3 - Ausgewählte Kapitel der Klassischen Baustatik</t>
  </si>
  <si>
    <t>Bauteil- und Betriebsfestigkeit</t>
  </si>
  <si>
    <t>Berechnungsprogramme</t>
  </si>
  <si>
    <t>Betonbau 1 - Bemessung und Konstruktion: Grundlagen der Bemessung von Stahlbetontragwerken</t>
  </si>
  <si>
    <t>Betonbau 1 und 2 - Bemessung und Konstruktion von Stahlbetonbauwerken</t>
  </si>
  <si>
    <t>Betonbau 3 - Spannbetonbau: Grundlagen des Spannbetonbaus und des Ingenieurbaus</t>
  </si>
  <si>
    <t>Betontechnologie und Dauerhaftigkeit</t>
  </si>
  <si>
    <t>Betrieb von Anlagen in der Siedlungswasserwirtschaft</t>
  </si>
  <si>
    <t>Biologische Abfallbehandlung</t>
  </si>
  <si>
    <t>Biologische Abfallbehandlung Kolloquium</t>
  </si>
  <si>
    <t>Bodenmechnanik II - Grundwasserströmung, Felsmechanik, Stoffgesetze</t>
  </si>
  <si>
    <t>Brandschutz</t>
  </si>
  <si>
    <t>Building Information Modelling</t>
  </si>
  <si>
    <t>Building Information Modelling Seminar</t>
  </si>
  <si>
    <t>Computational Inelasticity</t>
  </si>
  <si>
    <t>Computer Languages for Engineers</t>
  </si>
  <si>
    <t>Computergestützte Berechnungen in der Technischen Mechanik</t>
  </si>
  <si>
    <t>Continuum Mechanics Hausarbeit</t>
  </si>
  <si>
    <t>Datenbanken im digitalen Bauen</t>
  </si>
  <si>
    <t>Dimensionierung von Verkehrsflächen</t>
  </si>
  <si>
    <t>Druckbare Elektronik</t>
  </si>
  <si>
    <t>ZHA</t>
  </si>
  <si>
    <t>Dünnschichttechnik</t>
  </si>
  <si>
    <t>E2: Wissenschaftliches Arbeiten / Kybernetik, Hausarbeit 2 / Präsentation</t>
  </si>
  <si>
    <t>Effective Properties of Microheterogeneous Materials</t>
  </si>
  <si>
    <t>ZEB</t>
  </si>
  <si>
    <t>Einführung in die Betriebswirtschaftslehre</t>
  </si>
  <si>
    <t>Einführung in die Kontinuumsmechanik</t>
  </si>
  <si>
    <t>Einführung in die Siedlungswasserwirtschaft</t>
  </si>
  <si>
    <t>Eisenbahnwesen</t>
  </si>
  <si>
    <t>Emscher-Umbau</t>
  </si>
  <si>
    <t>Energiebedarfausweis von Gebäuden</t>
  </si>
  <si>
    <t>Extern erbrachte Leistung</t>
  </si>
  <si>
    <t>Financial Risk Management</t>
  </si>
  <si>
    <t>Finite Element Method - Coupled Problems</t>
  </si>
  <si>
    <t>Finite Element Method - Multiphase Materials</t>
  </si>
  <si>
    <t>Finite Elemente im Massivbau / Instandsetzung</t>
  </si>
  <si>
    <t>Finite-Element-Methode im Massivbau</t>
  </si>
  <si>
    <t>Funktionswerkstoffe für das Bauwesen</t>
  </si>
  <si>
    <t>Funktionswerkstoffe für das Bauwesen Hausarbeit</t>
  </si>
  <si>
    <t>Gebäudetechnik</t>
  </si>
  <si>
    <t>Geotechnik 1 - Bodenmechanik und Konstruktionen der Geotechnik</t>
  </si>
  <si>
    <t>Geotechnik 2 - Gründungen: Berechnung von Konstruktionen der Geotechnik</t>
  </si>
  <si>
    <t>Geotechnik Projekt - Baugrunderkundung, Laborversuche und geotechnischer Bericht</t>
  </si>
  <si>
    <t>GIS - Geoinformationssysteme</t>
  </si>
  <si>
    <t>Glasbau</t>
  </si>
  <si>
    <t>Grundlagen des Flussgebietsmanagements</t>
  </si>
  <si>
    <t>Höhere Mechanik</t>
  </si>
  <si>
    <t>Industrieabwasserreinigung</t>
  </si>
  <si>
    <t>Industrielles Bauen</t>
  </si>
  <si>
    <t>Institutionelles Risikomanagement</t>
  </si>
  <si>
    <t>ZGA</t>
  </si>
  <si>
    <t>Introduction to Numerical Methods</t>
  </si>
  <si>
    <t>Investition und Finanzierung</t>
  </si>
  <si>
    <t>Kolloidprozesstechnik</t>
  </si>
  <si>
    <t>Kommunale Abwasserreinigung</t>
  </si>
  <si>
    <t>Konstruktiver Verkehrswegebau - Straßenbau und Straßenentwurf</t>
  </si>
  <si>
    <t>Kosten- und Leistungsrechnung</t>
  </si>
  <si>
    <t>Laborpraktikum Bericht</t>
  </si>
  <si>
    <t>LabVIEW in der Mess- und Automatisierungstechnik</t>
  </si>
  <si>
    <t>Lineare Finite Element Methode</t>
  </si>
  <si>
    <t>Lineare Statik der Schalentragwerke</t>
  </si>
  <si>
    <t>Management der Straßenerhaltung</t>
  </si>
  <si>
    <t>Massiv- und Verbundbrückenbau</t>
  </si>
  <si>
    <t>-</t>
  </si>
  <si>
    <t>Master-Thesis</t>
  </si>
  <si>
    <t>Mathematik 1 - Lineare Algebra und Wahrscheinlichkeitstheorie</t>
  </si>
  <si>
    <t>Mathematik 2 - Analysis und gewöhnliche Differentialgleichungen</t>
  </si>
  <si>
    <t>Mechanik Granularer und Poröser Medien</t>
  </si>
  <si>
    <t>Membranbau</t>
  </si>
  <si>
    <t>ZKB</t>
  </si>
  <si>
    <t>Metallkunde und Metallphysik</t>
  </si>
  <si>
    <t>Modellierung von Prozessen in der Umwelt</t>
  </si>
  <si>
    <t>Multiphase Materials Hausarbeit</t>
  </si>
  <si>
    <t>Nachhaltige Energiewirtschaft</t>
  </si>
  <si>
    <t>Nachhaltige Stadtentwicklung und Infrastrukturen (Städtebau 3)</t>
  </si>
  <si>
    <t>Nachhaltigkeitsbewertung</t>
  </si>
  <si>
    <t>Nanokristalline Materialien</t>
  </si>
  <si>
    <t>Nanotechnologie 1</t>
  </si>
  <si>
    <t>Nanotechnologie 2</t>
  </si>
  <si>
    <t>Nichtlineare FEM</t>
  </si>
  <si>
    <t>Numerical Methods for Large Nonlinear Systems</t>
  </si>
  <si>
    <t>Numerische Modellierung in der Geotechnik</t>
  </si>
  <si>
    <t>Öffentlicher Personennahverkehr</t>
  </si>
  <si>
    <t>Ökonomie in der Wasserwirtschaft</t>
  </si>
  <si>
    <t>Operationelles Flussgebietsmanagement</t>
  </si>
  <si>
    <t>Operatives Controlling</t>
  </si>
  <si>
    <t>Physik für Bauingenieure</t>
  </si>
  <si>
    <t>ZIA</t>
  </si>
  <si>
    <t>Physikalische Chemie</t>
  </si>
  <si>
    <t>Physikalische Eigenschaften von Werkstoffen</t>
  </si>
  <si>
    <t>Planungsprozesse beim Anlagenbau</t>
  </si>
  <si>
    <t>Plattenstatik</t>
  </si>
  <si>
    <t>Polymerchemie für Ingenieure</t>
  </si>
  <si>
    <t>Projekt</t>
  </si>
  <si>
    <t>Projekt 1 - Baukonstruktion</t>
  </si>
  <si>
    <t>Projekt Thesis (BSc-Arbeit)</t>
  </si>
  <si>
    <t>Rechnergestützte Berechnungsverfahren in der Baustatik</t>
  </si>
  <si>
    <t>Risikomanagement  I</t>
  </si>
  <si>
    <t>Schalen, Türme und Maste aus Stahl</t>
  </si>
  <si>
    <t>Schwingungen Hausarbeit</t>
  </si>
  <si>
    <t>Siedlungswasserwirtschaft - Biologie und Chemie</t>
  </si>
  <si>
    <t>Siedlungswasserwirtschaft 1 / Chemie - Grundlagen der Siedlungswasserwirtschaft und der Wasserchemie</t>
  </si>
  <si>
    <t>Siedlungswasserwirtschaft 2 - Praktische Anwendung von Wasserver- und Abwasserentsorgungstechniken</t>
  </si>
  <si>
    <t>Simulation inelastischer Probleme</t>
  </si>
  <si>
    <t>Simulationsrechnung</t>
  </si>
  <si>
    <t>Sonderkapitel des Massivbaus und Instandsetzung</t>
  </si>
  <si>
    <t>Sonderkapitel des Stahlbaus</t>
  </si>
  <si>
    <t>Städtebau 1 - Stadt als komplexes System - Grundwissen für Bauingenieure</t>
  </si>
  <si>
    <t>Städtebau 2 - Stadtplanung und Infrastrukturen - Städtebauliches Projekt</t>
  </si>
  <si>
    <t>Städtebauliches Projekt</t>
  </si>
  <si>
    <t>Städtebauliches Projekt (Städtebau 4)</t>
  </si>
  <si>
    <t>Stadtentwässerung und Regenwasserbehandlung</t>
  </si>
  <si>
    <t>Stahl- und Verbundbrückenbau</t>
  </si>
  <si>
    <t>Stahlbau 1/ Holzbau 1 - des Stahlhoch- und Ingenieurholzbaus</t>
  </si>
  <si>
    <t>Stahlbau 3 - Stahl- und Verbundhochbau: Vertiefung des Stahlhochbaus und Einführung in den Verbundhochbau</t>
  </si>
  <si>
    <t>Stahlbau/Holzbau 1+2 - Stahlhoch- und Ingenieurholzbau</t>
  </si>
  <si>
    <t>Strategisches Controlling</t>
  </si>
  <si>
    <t>Techn. Mechanik 1 - Stereostatik / Elastostatik</t>
  </si>
  <si>
    <t>Techn. Mechanik 2 - Elastostatik II / Hydromechanik</t>
  </si>
  <si>
    <t>Technische Mechanik 1 - Stereostatik / Elastostatik</t>
  </si>
  <si>
    <t>Technische Mechanik 2 - Techn. Mechanik 2 - Elastostatik II / Hydromechanik</t>
  </si>
  <si>
    <t>Technische Mechanik 3</t>
  </si>
  <si>
    <t>Technische Schadenskunde</t>
  </si>
  <si>
    <t>Tensor Calculus</t>
  </si>
  <si>
    <t>Testing of Metallic Materials</t>
  </si>
  <si>
    <t>Thermodynamik der Materialien</t>
  </si>
  <si>
    <t>Umweltagenda - (Ringvorlesung zur Nachhaltigkeit im Bauwesen)</t>
  </si>
  <si>
    <t>Unternehmensführung</t>
  </si>
  <si>
    <t>Verkehrswesen 1 - Grundlagen der Verkehrsplanung</t>
  </si>
  <si>
    <t>Verkehrswesen 2 - Grundlagen der Verkehrstechnik</t>
  </si>
  <si>
    <t>Wasserbau 1 - Wasserbau und Wasserwirtschaft</t>
  </si>
  <si>
    <t>Wasserbau 2 - Hydraulik und Morphodynamik</t>
  </si>
  <si>
    <t>Wassergütewirtschaft</t>
  </si>
  <si>
    <t>Wasserkraftanlagen und Durchgängigkeit</t>
  </si>
  <si>
    <t>Wasserkraftanlagen und Durchgängigkeit Hausarbeit</t>
  </si>
  <si>
    <t>Wasserkraftanlagen und Energiemanagement</t>
  </si>
  <si>
    <t>Wasserkraftanlagen und Energiemanagement Hausarbeit</t>
  </si>
  <si>
    <t>Werkstoffcharakterisierung</t>
  </si>
  <si>
    <t>Werkstoffcharakterisierung mittels Elektronenstrahlen</t>
  </si>
  <si>
    <t>Werkstoffe 1 - Einführung in die  Materialwissenschaft</t>
  </si>
  <si>
    <t>Werkstoffe 2 - Organische und mineralische Werkstoffe (Klausur)</t>
  </si>
  <si>
    <t>Werkstoffe 2 - Organische und Mineralische Werkstoffe (Laborbericht)i</t>
  </si>
  <si>
    <t>Werkstoffe 3 - Grundlagen, Metallische und Organische Werkstoffe</t>
  </si>
  <si>
    <t>Wissenschaftliches Arbeiten - Wissenschaftstheorie und Systemtheorie (Kybernetik)</t>
  </si>
  <si>
    <t>Übersicht aller Prüfungsleistungen im Studiengang
Master of Science Bauingenieurwesen
Vertiefung Baubetrieb und Wirtschaftswissenschaften</t>
  </si>
  <si>
    <t>Master of Science Bauingenieurwesen, Vertiefung Baubetrieb und Wirtschaftswissenschaften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</si>
  <si>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</si>
  <si>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</si>
  <si>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Pflichtprüfungen</t>
  </si>
  <si>
    <t>Baubetrieb 4 - Projektmanagement</t>
  </si>
  <si>
    <t>Baubetrieb 5 - Unternehmensführung</t>
  </si>
  <si>
    <t>Baubetrieb 3 - Bauvertragsrecht</t>
  </si>
  <si>
    <t>Baubetrieb 10 -  Interdisziplinäres Projektseminar</t>
  </si>
  <si>
    <t>Baubetrieb 6 - Immobilienmanagement</t>
  </si>
  <si>
    <t>Baubetrieb 6 - Immobilienmanagement Seminar</t>
  </si>
  <si>
    <t>Baubetrieb 7 - Ausschreibung, Vergabe und Abrechnung</t>
  </si>
  <si>
    <t>Baubetrtieb 8 - Öffentliches Baurecht</t>
  </si>
  <si>
    <t>Auflagen- oder Zusatzprüfungen</t>
  </si>
  <si>
    <t>Umwelt 5 - Laborpraktikum</t>
  </si>
  <si>
    <t>Werkstoffe 4 - Laborpraktikum - Materialwissenschaft</t>
  </si>
  <si>
    <t>Werkstoffe 9 - Strukturaufklärung</t>
  </si>
  <si>
    <t>Verkehrswesen 5 - Umwelt und Verkehr</t>
  </si>
  <si>
    <t>Umwelt 1 - Umweltrecht</t>
  </si>
  <si>
    <t>Verkehrswesen  6 - Verkehrstechnisches Projekt</t>
  </si>
  <si>
    <t>Abfallwirtschaft 2 - Vorsorgende Abfallwirtschaft</t>
  </si>
  <si>
    <t>Wahlpflicht- und Wahlbereichprüfungen</t>
  </si>
  <si>
    <t>Sonderkapitel der Geotechnik</t>
  </si>
  <si>
    <t>Baudynamik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</si>
</sst>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4"/>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 fillId="0" borderId="0"/>
  </cellStyleXfs>
  <cellXfs count="158">
    <xf numFmtId="0" fontId="0" fillId="0" borderId="0" xfId="0"/>
    <xf numFmtId="0" fontId="0" fillId="0" borderId="0" xfId="0" applyAlignment="1">
      <alignment vertical="center"/>
    </xf>
    <xf numFmtId="0" fontId="18" fillId="0" borderId="9"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shrinkToFit="1"/>
      <protection locked="0"/>
    </xf>
    <xf numFmtId="0" fontId="18" fillId="0" borderId="12" xfId="0" applyFont="1" applyBorder="1" applyAlignment="1" applyProtection="1">
      <alignment horizontal="center" vertical="center" wrapText="1" shrinkToFit="1"/>
      <protection locked="0"/>
    </xf>
    <xf numFmtId="0" fontId="18" fillId="0" borderId="14" xfId="0" applyFont="1" applyBorder="1" applyAlignment="1" applyProtection="1">
      <alignment vertical="center" wrapText="1" shrinkToFit="1"/>
      <protection locked="0"/>
    </xf>
    <xf numFmtId="0" fontId="16" fillId="0" borderId="5" xfId="0" applyFont="1" applyBorder="1" applyAlignment="1" applyProtection="1">
      <alignment horizontal="left" vertical="center" shrinkToFit="1"/>
    </xf>
    <xf numFmtId="0" fontId="19"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20"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0" fontId="6" fillId="0" borderId="0" xfId="23"/>
    <xf numFmtId="164" fontId="7" fillId="0" borderId="22" xfId="0" applyNumberFormat="1" applyFont="1" applyBorder="1" applyAlignment="1" applyProtection="1">
      <alignment horizontal="left" vertical="center" wrapText="1" shrinkToFit="1"/>
    </xf>
    <xf numFmtId="0" fontId="17" fillId="0" borderId="0" xfId="0" applyFont="1" applyProtection="1">
      <protection locked="0"/>
    </xf>
    <xf numFmtId="49" fontId="0" fillId="0" borderId="0" xfId="0" applyNumberFormat="1"/>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3"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7" fillId="0" borderId="0" xfId="0" applyFont="1" applyFill="1" applyBorder="1" applyAlignment="1">
      <alignment horizontal="center" vertical="top" wrapText="1"/>
    </xf>
    <xf numFmtId="0" fontId="27" fillId="0" borderId="0" xfId="23" applyFont="1" applyFill="1" applyBorder="1" applyAlignment="1">
      <alignment vertical="top"/>
    </xf>
    <xf numFmtId="0" fontId="6" fillId="0" borderId="0" xfId="23" applyAlignment="1">
      <alignment horizontal="center" vertical="top"/>
    </xf>
    <xf numFmtId="0" fontId="6" fillId="0" borderId="0" xfId="23" applyAlignment="1">
      <alignment horizontal="left" vertical="top"/>
    </xf>
    <xf numFmtId="0" fontId="6" fillId="0" borderId="0" xfId="23" applyAlignment="1">
      <alignment horizontal="right" vertical="top"/>
    </xf>
    <xf numFmtId="0" fontId="6" fillId="0" borderId="0" xfId="23" applyAlignment="1">
      <alignment vertical="top"/>
    </xf>
    <xf numFmtId="0" fontId="17" fillId="0" borderId="0" xfId="0" applyFont="1" applyAlignment="1" applyProtection="1">
      <alignment horizontal="left" vertical="center" wrapText="1"/>
    </xf>
    <xf numFmtId="0" fontId="7" fillId="0" borderId="0" xfId="0" applyFont="1" applyAlignment="1">
      <alignment horizontal="right"/>
    </xf>
    <xf numFmtId="0" fontId="0" fillId="0" borderId="0" xfId="0" applyAlignment="1">
      <alignment horizontal="center"/>
    </xf>
    <xf numFmtId="0" fontId="5" fillId="0" borderId="1" xfId="23" applyFont="1" applyBorder="1" applyAlignment="1">
      <alignment horizontal="center" vertical="top" wrapText="1"/>
    </xf>
    <xf numFmtId="0" fontId="5" fillId="0" borderId="1" xfId="23" applyFont="1" applyBorder="1" applyAlignment="1">
      <alignment horizontal="left" vertical="top" wrapText="1"/>
    </xf>
    <xf numFmtId="0" fontId="27" fillId="0" borderId="0" xfId="23" applyFont="1" applyFill="1" applyBorder="1" applyAlignment="1">
      <alignment vertical="top" wrapText="1"/>
    </xf>
    <xf numFmtId="0" fontId="0" fillId="0" borderId="0" xfId="0" applyFont="1" applyAlignment="1">
      <alignment horizontal="left"/>
    </xf>
    <xf numFmtId="0" fontId="7"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0" fillId="0" borderId="0" xfId="0" applyAlignment="1">
      <alignment vertical="top"/>
    </xf>
    <xf numFmtId="164" fontId="0" fillId="0" borderId="0" xfId="0" applyNumberFormat="1" applyAlignment="1">
      <alignment horizontal="left" vertical="top"/>
    </xf>
    <xf numFmtId="0" fontId="27" fillId="0" borderId="1" xfId="0" applyFont="1" applyFill="1" applyBorder="1" applyAlignment="1">
      <alignment horizontal="center" vertical="top" wrapText="1"/>
    </xf>
    <xf numFmtId="0" fontId="27" fillId="0" borderId="1" xfId="0" applyFont="1" applyBorder="1" applyAlignment="1">
      <alignment horizontal="left" vertical="top" wrapText="1"/>
    </xf>
    <xf numFmtId="0" fontId="27" fillId="0" borderId="1" xfId="0" applyFont="1" applyBorder="1" applyAlignment="1">
      <alignment horizontal="right" vertical="top" wrapText="1"/>
    </xf>
    <xf numFmtId="0" fontId="27" fillId="0" borderId="1" xfId="0" applyFont="1" applyBorder="1" applyAlignment="1">
      <alignment vertical="top" wrapText="1"/>
    </xf>
    <xf numFmtId="0" fontId="27" fillId="0" borderId="1" xfId="0" applyFont="1" applyBorder="1" applyAlignment="1">
      <alignment horizontal="center" vertical="top" wrapText="1"/>
    </xf>
    <xf numFmtId="0" fontId="27" fillId="4" borderId="1" xfId="0" applyFont="1" applyFill="1" applyBorder="1" applyAlignment="1" applyProtection="1">
      <alignment horizontal="center" vertical="top" wrapText="1"/>
      <protection locked="0"/>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3"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23" applyFont="1" applyBorder="1" applyAlignment="1">
      <alignment horizontal="center" vertical="top" wrapText="1"/>
    </xf>
    <xf numFmtId="0" fontId="5" fillId="0" borderId="1" xfId="23" applyFont="1" applyBorder="1" applyAlignment="1">
      <alignment vertical="top" wrapText="1"/>
    </xf>
    <xf numFmtId="0" fontId="1" fillId="0" borderId="1" xfId="23" applyFont="1" applyBorder="1" applyAlignment="1">
      <alignment horizontal="left" vertical="top" wrapText="1"/>
    </xf>
    <xf numFmtId="0" fontId="27" fillId="0" borderId="1" xfId="23" applyFont="1" applyFill="1" applyBorder="1" applyAlignment="1">
      <alignment horizontal="center" vertical="top" wrapText="1"/>
    </xf>
    <xf numFmtId="0" fontId="27" fillId="0" borderId="0" xfId="23" applyFont="1" applyFill="1" applyBorder="1" applyAlignment="1">
      <alignment horizontal="center" vertical="top" wrapText="1"/>
    </xf>
    <xf numFmtId="0" fontId="0" fillId="0" borderId="20" xfId="0" applyBorder="1" applyAlignment="1" applyProtection="1">
      <alignment horizontal="left" vertical="top"/>
    </xf>
    <xf numFmtId="0" fontId="17" fillId="0" borderId="0" xfId="0" applyFont="1" applyAlignment="1" applyProtection="1">
      <alignment horizontal="left" vertical="center" wrapText="1"/>
    </xf>
    <xf numFmtId="0" fontId="0" fillId="0" borderId="0" xfId="0" applyAlignment="1">
      <alignment horizontal="left"/>
    </xf>
    <xf numFmtId="0" fontId="7" fillId="0" borderId="15" xfId="0" applyFont="1" applyBorder="1" applyAlignment="1" applyProtection="1">
      <alignment horizontal="right" vertical="center" wrapText="1" shrinkToFit="1"/>
    </xf>
    <xf numFmtId="0" fontId="7"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7" fillId="0" borderId="0" xfId="0" applyFont="1" applyAlignment="1" applyProtection="1">
      <alignment horizontal="left" vertical="top" wrapText="1"/>
    </xf>
    <xf numFmtId="0" fontId="26" fillId="0" borderId="49" xfId="0" applyFont="1" applyBorder="1" applyAlignment="1">
      <alignment horizontal="center" vertical="center" wrapText="1"/>
    </xf>
    <xf numFmtId="0" fontId="26" fillId="0" borderId="35" xfId="0" applyFont="1" applyBorder="1" applyAlignment="1">
      <alignment horizontal="center" vertical="center" wrapText="1"/>
    </xf>
    <xf numFmtId="0" fontId="20" fillId="0" borderId="37" xfId="0" applyFont="1" applyBorder="1" applyAlignment="1">
      <alignment horizontal="left" vertical="center" wrapText="1"/>
    </xf>
    <xf numFmtId="0" fontId="20" fillId="0" borderId="0" xfId="0" applyFont="1" applyBorder="1" applyAlignment="1">
      <alignment horizontal="left" vertical="center" wrapText="1"/>
    </xf>
    <xf numFmtId="0" fontId="20" fillId="0" borderId="38"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25" fillId="0" borderId="44" xfId="0" applyFont="1" applyBorder="1" applyAlignment="1">
      <alignment horizontal="left" vertical="top" wrapText="1"/>
    </xf>
    <xf numFmtId="0" fontId="25" fillId="0" borderId="36" xfId="0" applyFont="1" applyBorder="1" applyAlignment="1">
      <alignment horizontal="left" vertical="top" wrapText="1"/>
    </xf>
    <xf numFmtId="0" fontId="25" fillId="0" borderId="43" xfId="0" applyFont="1" applyBorder="1" applyAlignment="1">
      <alignment horizontal="left" vertical="top" wrapText="1"/>
    </xf>
    <xf numFmtId="0" fontId="25" fillId="0" borderId="39" xfId="0" applyFont="1" applyBorder="1" applyAlignment="1">
      <alignment horizontal="left" vertical="top" wrapText="1"/>
    </xf>
    <xf numFmtId="0" fontId="25" fillId="0" borderId="10" xfId="0" applyFont="1" applyBorder="1" applyAlignment="1">
      <alignment horizontal="left" vertical="top" wrapText="1"/>
    </xf>
    <xf numFmtId="0" fontId="25" fillId="0" borderId="48" xfId="0" applyFont="1" applyBorder="1" applyAlignment="1">
      <alignment horizontal="left" vertical="top" wrapText="1"/>
    </xf>
    <xf numFmtId="0" fontId="7"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20" fillId="0" borderId="50" xfId="0" applyFont="1" applyBorder="1" applyAlignment="1">
      <alignment horizontal="right" vertical="center" indent="1"/>
    </xf>
    <xf numFmtId="0" fontId="20" fillId="0" borderId="11" xfId="0" applyFont="1" applyBorder="1" applyAlignment="1">
      <alignment horizontal="right" vertical="center" indent="1"/>
    </xf>
    <xf numFmtId="0" fontId="21" fillId="0" borderId="11" xfId="0" applyFont="1" applyBorder="1" applyAlignment="1">
      <alignment vertical="center" wrapText="1"/>
    </xf>
    <xf numFmtId="0" fontId="21" fillId="0" borderId="26" xfId="0" applyFont="1" applyBorder="1" applyAlignment="1">
      <alignment vertical="center"/>
    </xf>
    <xf numFmtId="0" fontId="13" fillId="0" borderId="52" xfId="0" applyFont="1" applyBorder="1" applyAlignment="1" applyProtection="1">
      <alignment horizontal="left" vertical="center" wrapText="1" shrinkToFit="1"/>
      <protection locked="0"/>
    </xf>
    <xf numFmtId="0" fontId="22" fillId="0" borderId="52" xfId="0" applyFont="1" applyBorder="1" applyAlignment="1" applyProtection="1">
      <alignment horizontal="left"/>
      <protection locked="0"/>
    </xf>
    <xf numFmtId="0" fontId="22" fillId="0" borderId="53"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13" fillId="0" borderId="21" xfId="0" applyFont="1" applyBorder="1" applyAlignment="1" applyProtection="1">
      <alignment horizontal="left" vertical="center" wrapText="1" shrinkToFit="1"/>
      <protection locked="0"/>
    </xf>
    <xf numFmtId="49" fontId="7" fillId="0" borderId="3" xfId="0" applyNumberFormat="1" applyFont="1" applyBorder="1" applyAlignment="1" applyProtection="1">
      <alignment horizontal="left" vertical="center" wrapText="1" shrinkToFit="1"/>
    </xf>
    <xf numFmtId="0" fontId="7"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7" fillId="0" borderId="17"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54" xfId="0" applyFont="1" applyBorder="1" applyAlignment="1" applyProtection="1">
      <alignment horizontal="center" vertical="center" wrapText="1" shrinkToFit="1"/>
    </xf>
    <xf numFmtId="0" fontId="7"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7" fillId="0" borderId="7"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9" xfId="0" applyFont="1" applyBorder="1" applyAlignment="1" applyProtection="1">
      <alignment horizontal="center" vertical="center" wrapText="1" shrinkToFit="1"/>
    </xf>
    <xf numFmtId="0" fontId="7" fillId="0" borderId="23"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6" xfId="0" applyFont="1" applyBorder="1" applyAlignment="1" applyProtection="1">
      <alignment horizontal="left" vertical="center" wrapText="1" shrinkToFit="1"/>
    </xf>
    <xf numFmtId="0" fontId="7" fillId="0" borderId="17" xfId="0" applyFont="1" applyBorder="1" applyAlignment="1" applyProtection="1">
      <alignment horizontal="left" vertical="center" wrapText="1" shrinkToFit="1"/>
    </xf>
    <xf numFmtId="0" fontId="7" fillId="0" borderId="33"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7" fillId="0" borderId="7"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8" fillId="0" borderId="0" xfId="0" applyFont="1" applyAlignment="1">
      <alignment horizontal="center" vertical="top" wrapText="1"/>
    </xf>
    <xf numFmtId="0" fontId="8" fillId="0" borderId="10" xfId="0" applyFont="1" applyBorder="1" applyAlignment="1">
      <alignment horizontal="center" vertical="top" wrapText="1"/>
    </xf>
    <xf numFmtId="0" fontId="33" fillId="5" borderId="33" xfId="0" applyFont="1" applyFill="1" applyBorder="1" applyAlignment="1">
      <alignment horizontal="left" vertical="top" wrapText="1"/>
    </xf>
    <xf numFmtId="0" fontId="33" fillId="5" borderId="5" xfId="0" applyFont="1" applyFill="1" applyBorder="1" applyAlignment="1">
      <alignment horizontal="left" wrapText="1"/>
    </xf>
    <xf numFmtId="0" fontId="33" fillId="5" borderId="33" xfId="0" applyFont="1" applyFill="1" applyBorder="1" applyAlignment="1">
      <alignment horizontal="left" wrapText="1"/>
    </xf>
    <xf numFmtId="0" fontId="33" fillId="5" borderId="4" xfId="0" applyFont="1" applyFill="1" applyBorder="1" applyAlignment="1">
      <alignment horizontal="left"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riemhild.ficht@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H11" sqref="H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8" t="s">
        <v>43</v>
      </c>
      <c r="C1" s="109"/>
      <c r="D1" s="109"/>
      <c r="E1" s="109"/>
      <c r="F1" s="109"/>
      <c r="G1" s="109"/>
      <c r="H1" s="109"/>
      <c r="I1" s="109"/>
      <c r="J1" s="109"/>
      <c r="K1" s="109"/>
      <c r="L1" s="109"/>
      <c r="M1" s="109"/>
      <c r="N1" s="109"/>
      <c r="O1" s="109"/>
    </row>
    <row r="2" spans="2:15" s="1" customFormat="1" ht="16.5" customHeight="1" thickBot="1" x14ac:dyDescent="0.3">
      <c r="B2" s="79" t="s">
        <v>45</v>
      </c>
      <c r="C2" s="79"/>
      <c r="D2" s="79"/>
      <c r="E2" s="79"/>
      <c r="F2" s="79"/>
      <c r="G2" s="79"/>
      <c r="H2" s="79"/>
      <c r="I2" s="79"/>
      <c r="J2" s="79"/>
      <c r="K2" s="79"/>
      <c r="L2" s="79"/>
      <c r="M2" s="79"/>
      <c r="N2" s="79"/>
      <c r="O2" s="79"/>
    </row>
    <row r="3" spans="2:15" ht="35.1" customHeight="1" x14ac:dyDescent="0.25">
      <c r="B3" s="146" t="s">
        <v>13</v>
      </c>
      <c r="C3" s="147"/>
      <c r="D3" s="148"/>
      <c r="E3" s="116"/>
      <c r="F3" s="116"/>
      <c r="G3" s="116"/>
      <c r="H3" s="116"/>
      <c r="I3" s="117"/>
      <c r="J3" s="117"/>
      <c r="K3" s="117"/>
      <c r="L3" s="117"/>
      <c r="M3" s="117"/>
      <c r="N3" s="117"/>
      <c r="O3" s="118"/>
    </row>
    <row r="4" spans="2:15" ht="35.1" customHeight="1" x14ac:dyDescent="0.25">
      <c r="B4" s="143" t="s">
        <v>12</v>
      </c>
      <c r="C4" s="144"/>
      <c r="D4" s="145"/>
      <c r="E4" s="119"/>
      <c r="F4" s="119"/>
      <c r="G4" s="119"/>
      <c r="H4" s="119"/>
      <c r="I4" s="120"/>
      <c r="J4" s="120"/>
      <c r="K4" s="120"/>
      <c r="L4" s="120"/>
      <c r="M4" s="120"/>
      <c r="N4" s="120"/>
      <c r="O4" s="121"/>
    </row>
    <row r="5" spans="2:15" ht="35.1" customHeight="1" x14ac:dyDescent="0.25">
      <c r="B5" s="143" t="s">
        <v>11</v>
      </c>
      <c r="C5" s="144"/>
      <c r="D5" s="145"/>
      <c r="E5" s="119"/>
      <c r="F5" s="119"/>
      <c r="G5" s="119"/>
      <c r="H5" s="119"/>
      <c r="I5" s="120"/>
      <c r="J5" s="120"/>
      <c r="K5" s="120"/>
      <c r="L5" s="120"/>
      <c r="M5" s="120"/>
      <c r="N5" s="120"/>
      <c r="O5" s="121"/>
    </row>
    <row r="6" spans="2:15" ht="35.1" customHeight="1" x14ac:dyDescent="0.25">
      <c r="B6" s="143" t="s">
        <v>9</v>
      </c>
      <c r="C6" s="144"/>
      <c r="D6" s="145"/>
      <c r="E6" s="119"/>
      <c r="F6" s="119"/>
      <c r="G6" s="119"/>
      <c r="H6" s="119"/>
      <c r="I6" s="119"/>
      <c r="J6" s="119"/>
      <c r="K6" s="119"/>
      <c r="L6" s="119"/>
      <c r="M6" s="119"/>
      <c r="N6" s="119"/>
      <c r="O6" s="122"/>
    </row>
    <row r="7" spans="2:15" ht="35.1" customHeight="1" thickBot="1" x14ac:dyDescent="0.3">
      <c r="B7" s="140" t="s">
        <v>10</v>
      </c>
      <c r="C7" s="141"/>
      <c r="D7" s="142"/>
      <c r="E7" s="123" t="str">
        <f>'Prüfungen Studiengang'!H1</f>
        <v>Master of Science Bauingenieurwesen, Vertiefung Baubetrieb und Wirtschaftswissenschaften</v>
      </c>
      <c r="F7" s="124"/>
      <c r="G7" s="124"/>
      <c r="H7" s="124"/>
      <c r="I7" s="124"/>
      <c r="J7" s="124"/>
      <c r="K7" s="124"/>
      <c r="L7" s="124"/>
      <c r="M7" s="82" t="s">
        <v>20</v>
      </c>
      <c r="N7" s="83"/>
      <c r="O7" s="34">
        <f>'Prüfungen Studiengang'!H2</f>
        <v>3</v>
      </c>
    </row>
    <row r="8" spans="2:15" ht="15.75" customHeight="1" x14ac:dyDescent="0.25">
      <c r="B8" s="137" t="s">
        <v>41</v>
      </c>
      <c r="C8" s="138"/>
      <c r="D8" s="138"/>
      <c r="E8" s="138"/>
      <c r="F8" s="138"/>
      <c r="G8" s="138"/>
      <c r="H8" s="138"/>
      <c r="I8" s="139"/>
      <c r="J8" s="125" t="s">
        <v>42</v>
      </c>
      <c r="K8" s="126"/>
      <c r="L8" s="126"/>
      <c r="M8" s="126"/>
      <c r="N8" s="126"/>
      <c r="O8" s="127"/>
    </row>
    <row r="9" spans="2:15" ht="15.75" customHeight="1" x14ac:dyDescent="0.25">
      <c r="B9" s="131" t="s">
        <v>51</v>
      </c>
      <c r="C9" s="132"/>
      <c r="D9" s="132"/>
      <c r="E9" s="132"/>
      <c r="F9" s="132"/>
      <c r="G9" s="133"/>
      <c r="H9" s="132" t="s">
        <v>32</v>
      </c>
      <c r="I9" s="134"/>
      <c r="J9" s="128"/>
      <c r="K9" s="129"/>
      <c r="L9" s="129"/>
      <c r="M9" s="129"/>
      <c r="N9" s="129"/>
      <c r="O9" s="130"/>
    </row>
    <row r="10" spans="2:15" ht="86.25" customHeight="1" x14ac:dyDescent="0.25">
      <c r="B10" s="135" t="s">
        <v>55</v>
      </c>
      <c r="C10" s="136"/>
      <c r="D10" s="58" t="s">
        <v>60</v>
      </c>
      <c r="E10" s="16" t="s">
        <v>33</v>
      </c>
      <c r="F10" s="16" t="s">
        <v>52</v>
      </c>
      <c r="G10" s="39" t="s">
        <v>30</v>
      </c>
      <c r="H10" s="37" t="s">
        <v>22</v>
      </c>
      <c r="I10" s="17" t="s">
        <v>44</v>
      </c>
      <c r="J10" s="19" t="s">
        <v>23</v>
      </c>
      <c r="K10" s="8" t="s">
        <v>25</v>
      </c>
      <c r="L10" s="22" t="s">
        <v>56</v>
      </c>
      <c r="M10" s="8" t="s">
        <v>26</v>
      </c>
      <c r="N10" s="8" t="s">
        <v>27</v>
      </c>
      <c r="O10" s="18" t="s">
        <v>28</v>
      </c>
    </row>
    <row r="11" spans="2:15" x14ac:dyDescent="0.25">
      <c r="B11" s="84"/>
      <c r="C11" s="85"/>
      <c r="D11" s="43"/>
      <c r="E11" s="9"/>
      <c r="F11" s="10"/>
      <c r="G11" s="40"/>
      <c r="H11" s="38"/>
      <c r="I11" s="14" t="str">
        <f>IF(H11&gt;0,LEFT(TEXT(VLOOKUP($H11,'Prüfungen Studiengang'!$A$5:$E$1988,4,FALSE),0),45),"")</f>
        <v/>
      </c>
      <c r="J11" s="11"/>
      <c r="K11" s="15" t="str">
        <f>IF(J11&gt;0,LEFT(TEXT(VLOOKUP($J11,'Prüfungen Studiengang'!$A$5:$E$1988,2,FALSE),0)&amp;"/"&amp;TEXT(VLOOKUP($J11,'Prüfungen Studiengang'!$A$5:$E$1988,3,FALSE),0)&amp;"/"&amp;TEXT(VLOOKUP($J11,'Prüfungen Studiengang'!$A$5:$E$1988,4,FALSE),0),45),"")</f>
        <v/>
      </c>
      <c r="L11" s="43" t="s">
        <v>31</v>
      </c>
      <c r="M11" s="7" t="str">
        <f>IF(OR(J11="",L11="A",L11="B",L11="C",L11="D"),"",(VLOOKUP($J11,'Prüfungen Studiengang'!$A$5:$E$1988,5,FALSE)))</f>
        <v/>
      </c>
      <c r="N11" s="41"/>
      <c r="O11" s="2"/>
    </row>
    <row r="12" spans="2:15" x14ac:dyDescent="0.25">
      <c r="B12" s="84"/>
      <c r="C12" s="85"/>
      <c r="D12" s="43"/>
      <c r="E12" s="9"/>
      <c r="F12" s="10"/>
      <c r="G12" s="40"/>
      <c r="H12" s="38"/>
      <c r="I12" s="14" t="str">
        <f>IF(H12&gt;0,LEFT(TEXT(VLOOKUP($H12,'Prüfungen Studiengang'!$A$5:$E$1988,4,FALSE),0),45),"")</f>
        <v/>
      </c>
      <c r="J12" s="11"/>
      <c r="K12" s="15" t="str">
        <f>IF(J12&gt;0,LEFT(TEXT(VLOOKUP($J12,'Prüfungen Studiengang'!$A$5:$E$1988,2,FALSE),0)&amp;"/"&amp;TEXT(VLOOKUP($J12,'Prüfungen Studiengang'!$A$5:$E$1988,3,FALSE),0)&amp;"/"&amp;TEXT(VLOOKUP($J12,'Prüfungen Studiengang'!$A$5:$E$1988,4,FALSE),0),45),"")</f>
        <v/>
      </c>
      <c r="L12" s="43" t="s">
        <v>31</v>
      </c>
      <c r="M12" s="7" t="str">
        <f>IF(OR(J12="",L12="A",L12="B",L12="C",L12="D"),"",(VLOOKUP($J12,'Prüfungen Studiengang'!$A$5:$E$1988,5,FALSE)))</f>
        <v/>
      </c>
      <c r="N12" s="41"/>
      <c r="O12" s="2"/>
    </row>
    <row r="13" spans="2:15" x14ac:dyDescent="0.25">
      <c r="B13" s="84"/>
      <c r="C13" s="85"/>
      <c r="D13" s="43"/>
      <c r="E13" s="9"/>
      <c r="F13" s="10"/>
      <c r="G13" s="40"/>
      <c r="H13" s="38"/>
      <c r="I13" s="14" t="str">
        <f>IF(H13&gt;0,LEFT(TEXT(VLOOKUP($H13,'Prüfungen Studiengang'!$A$5:$E$1988,4,FALSE),0),45),"")</f>
        <v/>
      </c>
      <c r="J13" s="11"/>
      <c r="K13" s="15" t="str">
        <f>IF(J13&gt;0,LEFT(TEXT(VLOOKUP($J13,'Prüfungen Studiengang'!$A$5:$E$1988,2,FALSE),0)&amp;"/"&amp;TEXT(VLOOKUP($J13,'Prüfungen Studiengang'!$A$5:$E$1988,3,FALSE),0)&amp;"/"&amp;TEXT(VLOOKUP($J13,'Prüfungen Studiengang'!$A$5:$E$1988,4,FALSE),0),45),"")</f>
        <v/>
      </c>
      <c r="L13" s="43" t="s">
        <v>31</v>
      </c>
      <c r="M13" s="7" t="str">
        <f>IF(OR(J13="",L13="A",L13="B",L13="C",L13="D"),"",(VLOOKUP($J13,'Prüfungen Studiengang'!$A$5:$E$1988,5,FALSE)))</f>
        <v/>
      </c>
      <c r="N13" s="41"/>
      <c r="O13" s="2"/>
    </row>
    <row r="14" spans="2:15" x14ac:dyDescent="0.25">
      <c r="B14" s="84"/>
      <c r="C14" s="85"/>
      <c r="D14" s="43"/>
      <c r="E14" s="9"/>
      <c r="F14" s="10"/>
      <c r="G14" s="40"/>
      <c r="H14" s="38"/>
      <c r="I14" s="14" t="str">
        <f>IF(H14&gt;0,LEFT(TEXT(VLOOKUP($H14,'Prüfungen Studiengang'!$A$5:$E$1988,4,FALSE),0),45),"")</f>
        <v/>
      </c>
      <c r="J14" s="11"/>
      <c r="K14" s="15" t="str">
        <f>IF(J14&gt;0,LEFT(TEXT(VLOOKUP($J14,'Prüfungen Studiengang'!$A$5:$E$1988,2,FALSE),0)&amp;"/"&amp;TEXT(VLOOKUP($J14,'Prüfungen Studiengang'!$A$5:$E$1988,3,FALSE),0)&amp;"/"&amp;TEXT(VLOOKUP($J14,'Prüfungen Studiengang'!$A$5:$E$1988,4,FALSE),0),45),"")</f>
        <v/>
      </c>
      <c r="L14" s="43" t="s">
        <v>31</v>
      </c>
      <c r="M14" s="7" t="str">
        <f>IF(OR(J14="",L14="A",L14="B",L14="C",L14="D"),"",(VLOOKUP($J14,'Prüfungen Studiengang'!$A$5:$E$1988,5,FALSE)))</f>
        <v/>
      </c>
      <c r="N14" s="41"/>
      <c r="O14" s="2"/>
    </row>
    <row r="15" spans="2:15" x14ac:dyDescent="0.25">
      <c r="B15" s="84"/>
      <c r="C15" s="85"/>
      <c r="D15" s="43"/>
      <c r="E15" s="9"/>
      <c r="F15" s="10"/>
      <c r="G15" s="40"/>
      <c r="H15" s="38"/>
      <c r="I15" s="14" t="str">
        <f>IF(H15&gt;0,LEFT(TEXT(VLOOKUP($H15,'Prüfungen Studiengang'!$A$5:$E$1988,4,FALSE),0),45),"")</f>
        <v/>
      </c>
      <c r="J15" s="11"/>
      <c r="K15" s="15" t="str">
        <f>IF(J15&gt;0,LEFT(TEXT(VLOOKUP($J15,'Prüfungen Studiengang'!$A$5:$E$1988,2,FALSE),0)&amp;"/"&amp;TEXT(VLOOKUP($J15,'Prüfungen Studiengang'!$A$5:$E$1988,3,FALSE),0)&amp;"/"&amp;TEXT(VLOOKUP($J15,'Prüfungen Studiengang'!$A$5:$E$1988,4,FALSE),0),45),"")</f>
        <v/>
      </c>
      <c r="L15" s="43" t="s">
        <v>31</v>
      </c>
      <c r="M15" s="7" t="str">
        <f>IF(OR(J15="",L15="A",L15="B",L15="C",L15="D"),"",(VLOOKUP($J15,'Prüfungen Studiengang'!$A$5:$E$1988,5,FALSE)))</f>
        <v/>
      </c>
      <c r="N15" s="41"/>
      <c r="O15" s="2"/>
    </row>
    <row r="16" spans="2:15" x14ac:dyDescent="0.25">
      <c r="B16" s="84"/>
      <c r="C16" s="85"/>
      <c r="D16" s="43"/>
      <c r="E16" s="9"/>
      <c r="F16" s="10"/>
      <c r="G16" s="40"/>
      <c r="H16" s="38"/>
      <c r="I16" s="14" t="str">
        <f>IF(H16&gt;0,LEFT(TEXT(VLOOKUP($H16,'Prüfungen Studiengang'!$A$5:$E$1988,4,FALSE),0),45),"")</f>
        <v/>
      </c>
      <c r="J16" s="11"/>
      <c r="K16" s="15" t="str">
        <f>IF(J16&gt;0,LEFT(TEXT(VLOOKUP($J16,'Prüfungen Studiengang'!$A$5:$E$1988,2,FALSE),0)&amp;"/"&amp;TEXT(VLOOKUP($J16,'Prüfungen Studiengang'!$A$5:$E$1988,3,FALSE),0)&amp;"/"&amp;TEXT(VLOOKUP($J16,'Prüfungen Studiengang'!$A$5:$E$1988,4,FALSE),0),45),"")</f>
        <v/>
      </c>
      <c r="L16" s="43" t="s">
        <v>31</v>
      </c>
      <c r="M16" s="7" t="str">
        <f>IF(OR(J16="",L16="A",L16="B",L16="C",L16="D"),"",(VLOOKUP($J16,'Prüfungen Studiengang'!$A$5:$E$1988,5,FALSE)))</f>
        <v/>
      </c>
      <c r="N16" s="41"/>
      <c r="O16" s="2"/>
    </row>
    <row r="17" spans="2:15" x14ac:dyDescent="0.25">
      <c r="B17" s="84"/>
      <c r="C17" s="85"/>
      <c r="D17" s="43"/>
      <c r="E17" s="9"/>
      <c r="F17" s="10"/>
      <c r="G17" s="40"/>
      <c r="H17" s="38"/>
      <c r="I17" s="14" t="str">
        <f>IF(H17&gt;0,LEFT(TEXT(VLOOKUP($H17,'Prüfungen Studiengang'!$A$5:$E$1988,4,FALSE),0),45),"")</f>
        <v/>
      </c>
      <c r="J17" s="11"/>
      <c r="K17" s="15" t="str">
        <f>IF(J17&gt;0,LEFT(TEXT(VLOOKUP($J17,'Prüfungen Studiengang'!$A$5:$E$1988,2,FALSE),0)&amp;"/"&amp;TEXT(VLOOKUP($J17,'Prüfungen Studiengang'!$A$5:$E$1988,3,FALSE),0)&amp;"/"&amp;TEXT(VLOOKUP($J17,'Prüfungen Studiengang'!$A$5:$E$1988,4,FALSE),0),45),"")</f>
        <v/>
      </c>
      <c r="L17" s="43" t="s">
        <v>31</v>
      </c>
      <c r="M17" s="7" t="str">
        <f>IF(OR(J17="",L17="A",L17="B",L17="C",L17="D"),"",(VLOOKUP($J17,'Prüfungen Studiengang'!$A$5:$E$1988,5,FALSE)))</f>
        <v/>
      </c>
      <c r="N17" s="41"/>
      <c r="O17" s="2"/>
    </row>
    <row r="18" spans="2:15" x14ac:dyDescent="0.25">
      <c r="B18" s="84"/>
      <c r="C18" s="85"/>
      <c r="D18" s="43"/>
      <c r="E18" s="9"/>
      <c r="F18" s="10"/>
      <c r="G18" s="40"/>
      <c r="H18" s="38"/>
      <c r="I18" s="14" t="str">
        <f>IF(H18&gt;0,LEFT(TEXT(VLOOKUP($H18,'Prüfungen Studiengang'!$A$5:$E$1988,4,FALSE),0),45),"")</f>
        <v/>
      </c>
      <c r="J18" s="11"/>
      <c r="K18" s="15" t="str">
        <f>IF(J18&gt;0,LEFT(TEXT(VLOOKUP($J18,'Prüfungen Studiengang'!$A$5:$E$1988,2,FALSE),0)&amp;"/"&amp;TEXT(VLOOKUP($J18,'Prüfungen Studiengang'!$A$5:$E$1988,3,FALSE),0)&amp;"/"&amp;TEXT(VLOOKUP($J18,'Prüfungen Studiengang'!$A$5:$E$1988,4,FALSE),0),45),"")</f>
        <v/>
      </c>
      <c r="L18" s="43" t="s">
        <v>31</v>
      </c>
      <c r="M18" s="7" t="str">
        <f>IF(OR(J18="",L18="A",L18="B",L18="C",L18="D"),"",(VLOOKUP($J18,'Prüfungen Studiengang'!$A$5:$E$1988,5,FALSE)))</f>
        <v/>
      </c>
      <c r="N18" s="41"/>
      <c r="O18" s="2"/>
    </row>
    <row r="19" spans="2:15" x14ac:dyDescent="0.25">
      <c r="B19" s="84"/>
      <c r="C19" s="85"/>
      <c r="D19" s="43"/>
      <c r="E19" s="9"/>
      <c r="F19" s="10"/>
      <c r="G19" s="40"/>
      <c r="H19" s="38"/>
      <c r="I19" s="14" t="str">
        <f>IF(H19&gt;0,LEFT(TEXT(VLOOKUP($H19,'Prüfungen Studiengang'!$A$5:$E$1988,4,FALSE),0),45),"")</f>
        <v/>
      </c>
      <c r="J19" s="11"/>
      <c r="K19" s="15" t="str">
        <f>IF(J19&gt;0,LEFT(TEXT(VLOOKUP($J19,'Prüfungen Studiengang'!$A$5:$E$1988,2,FALSE),0)&amp;"/"&amp;TEXT(VLOOKUP($J19,'Prüfungen Studiengang'!$A$5:$E$1988,3,FALSE),0)&amp;"/"&amp;TEXT(VLOOKUP($J19,'Prüfungen Studiengang'!$A$5:$E$1988,4,FALSE),0),45),"")</f>
        <v/>
      </c>
      <c r="L19" s="43" t="s">
        <v>31</v>
      </c>
      <c r="M19" s="7" t="str">
        <f>IF(OR(J19="",L19="A",L19="B",L19="C",L19="D"),"",(VLOOKUP($J19,'Prüfungen Studiengang'!$A$5:$E$1988,5,FALSE)))</f>
        <v/>
      </c>
      <c r="N19" s="41"/>
      <c r="O19" s="2"/>
    </row>
    <row r="20" spans="2:15" x14ac:dyDescent="0.25">
      <c r="B20" s="84"/>
      <c r="C20" s="85"/>
      <c r="D20" s="43"/>
      <c r="E20" s="9"/>
      <c r="F20" s="10"/>
      <c r="G20" s="40"/>
      <c r="H20" s="38"/>
      <c r="I20" s="14" t="str">
        <f>IF(H20&gt;0,LEFT(TEXT(VLOOKUP($H20,'Prüfungen Studiengang'!$A$5:$E$1988,4,FALSE),0),45),"")</f>
        <v/>
      </c>
      <c r="J20" s="11"/>
      <c r="K20" s="15" t="str">
        <f>IF(J20&gt;0,LEFT(TEXT(VLOOKUP($J20,'Prüfungen Studiengang'!$A$5:$E$1988,2,FALSE),0)&amp;"/"&amp;TEXT(VLOOKUP($J20,'Prüfungen Studiengang'!$A$5:$E$1988,3,FALSE),0)&amp;"/"&amp;TEXT(VLOOKUP($J20,'Prüfungen Studiengang'!$A$5:$E$1988,4,FALSE),0),45),"")</f>
        <v/>
      </c>
      <c r="L20" s="43" t="s">
        <v>31</v>
      </c>
      <c r="M20" s="7" t="str">
        <f>IF(OR(J20="",L20="A",L20="B",L20="C",L20="D"),"",(VLOOKUP($J20,'Prüfungen Studiengang'!$A$5:$E$1988,5,FALSE)))</f>
        <v/>
      </c>
      <c r="N20" s="41"/>
      <c r="O20" s="2"/>
    </row>
    <row r="21" spans="2:15" x14ac:dyDescent="0.25">
      <c r="B21" s="84"/>
      <c r="C21" s="85"/>
      <c r="D21" s="43"/>
      <c r="E21" s="9"/>
      <c r="F21" s="10"/>
      <c r="G21" s="40"/>
      <c r="H21" s="38"/>
      <c r="I21" s="14" t="str">
        <f>IF(H21&gt;0,LEFT(TEXT(VLOOKUP($H21,'Prüfungen Studiengang'!$A$5:$E$1988,4,FALSE),0),45),"")</f>
        <v/>
      </c>
      <c r="J21" s="11"/>
      <c r="K21" s="15" t="str">
        <f>IF(J21&gt;0,LEFT(TEXT(VLOOKUP($J21,'Prüfungen Studiengang'!$A$5:$E$1988,2,FALSE),0)&amp;"/"&amp;TEXT(VLOOKUP($J21,'Prüfungen Studiengang'!$A$5:$E$1988,3,FALSE),0)&amp;"/"&amp;TEXT(VLOOKUP($J21,'Prüfungen Studiengang'!$A$5:$E$1988,4,FALSE),0),45),"")</f>
        <v/>
      </c>
      <c r="L21" s="43" t="s">
        <v>31</v>
      </c>
      <c r="M21" s="7" t="str">
        <f>IF(OR(J21="",L21="A",L21="B",L21="C",L21="D"),"",(VLOOKUP($J21,'Prüfungen Studiengang'!$A$5:$E$1988,5,FALSE)))</f>
        <v/>
      </c>
      <c r="N21" s="41"/>
      <c r="O21" s="2"/>
    </row>
    <row r="22" spans="2:15" x14ac:dyDescent="0.25">
      <c r="B22" s="84"/>
      <c r="C22" s="85"/>
      <c r="D22" s="43"/>
      <c r="E22" s="9"/>
      <c r="F22" s="10"/>
      <c r="G22" s="40"/>
      <c r="H22" s="38"/>
      <c r="I22" s="14" t="str">
        <f>IF(H22&gt;0,LEFT(TEXT(VLOOKUP($H22,'Prüfungen Studiengang'!$A$5:$E$1988,4,FALSE),0),45),"")</f>
        <v/>
      </c>
      <c r="J22" s="11"/>
      <c r="K22" s="15" t="str">
        <f>IF(J22&gt;0,LEFT(TEXT(VLOOKUP($J22,'Prüfungen Studiengang'!$A$5:$E$1988,2,FALSE),0)&amp;"/"&amp;TEXT(VLOOKUP($J22,'Prüfungen Studiengang'!$A$5:$E$1988,3,FALSE),0)&amp;"/"&amp;TEXT(VLOOKUP($J22,'Prüfungen Studiengang'!$A$5:$E$1988,4,FALSE),0),45),"")</f>
        <v/>
      </c>
      <c r="L22" s="43" t="s">
        <v>31</v>
      </c>
      <c r="M22" s="7" t="str">
        <f>IF(OR(J22="",L22="A",L22="B",L22="C",L22="D"),"",(VLOOKUP($J22,'Prüfungen Studiengang'!$A$5:$E$1988,5,FALSE)))</f>
        <v/>
      </c>
      <c r="N22" s="41"/>
      <c r="O22" s="2"/>
    </row>
    <row r="23" spans="2:15" x14ac:dyDescent="0.25">
      <c r="B23" s="84"/>
      <c r="C23" s="85"/>
      <c r="D23" s="43"/>
      <c r="E23" s="9"/>
      <c r="F23" s="10"/>
      <c r="G23" s="40"/>
      <c r="H23" s="38"/>
      <c r="I23" s="14" t="str">
        <f>IF(H23&gt;0,LEFT(TEXT(VLOOKUP($H23,'Prüfungen Studiengang'!$A$5:$E$1988,4,FALSE),0),45),"")</f>
        <v/>
      </c>
      <c r="J23" s="11"/>
      <c r="K23" s="15" t="str">
        <f>IF(J23&gt;0,LEFT(TEXT(VLOOKUP($J23,'Prüfungen Studiengang'!$A$5:$E$1988,2,FALSE),0)&amp;"/"&amp;TEXT(VLOOKUP($J23,'Prüfungen Studiengang'!$A$5:$E$1988,3,FALSE),0)&amp;"/"&amp;TEXT(VLOOKUP($J23,'Prüfungen Studiengang'!$A$5:$E$1988,4,FALSE),0),45),"")</f>
        <v/>
      </c>
      <c r="L23" s="43" t="s">
        <v>31</v>
      </c>
      <c r="M23" s="7" t="str">
        <f>IF(OR(J23="",L23="A",L23="B",L23="C",L23="D"),"",(VLOOKUP($J23,'Prüfungen Studiengang'!$A$5:$E$1988,5,FALSE)))</f>
        <v/>
      </c>
      <c r="N23" s="41"/>
      <c r="O23" s="2"/>
    </row>
    <row r="24" spans="2:15" x14ac:dyDescent="0.25">
      <c r="B24" s="84"/>
      <c r="C24" s="85"/>
      <c r="D24" s="43"/>
      <c r="E24" s="9"/>
      <c r="F24" s="10"/>
      <c r="G24" s="40"/>
      <c r="H24" s="38"/>
      <c r="I24" s="14" t="str">
        <f>IF(H24&gt;0,LEFT(TEXT(VLOOKUP($H24,'Prüfungen Studiengang'!$A$5:$E$1988,4,FALSE),0),45),"")</f>
        <v/>
      </c>
      <c r="J24" s="11"/>
      <c r="K24" s="15" t="str">
        <f>IF(J24&gt;0,LEFT(TEXT(VLOOKUP($J24,'Prüfungen Studiengang'!$A$5:$E$1988,2,FALSE),0)&amp;"/"&amp;TEXT(VLOOKUP($J24,'Prüfungen Studiengang'!$A$5:$E$1988,3,FALSE),0)&amp;"/"&amp;TEXT(VLOOKUP($J24,'Prüfungen Studiengang'!$A$5:$E$1988,4,FALSE),0),45),"")</f>
        <v/>
      </c>
      <c r="L24" s="43" t="s">
        <v>31</v>
      </c>
      <c r="M24" s="7" t="str">
        <f>IF(OR(J24="",L24="A",L24="B",L24="C",L24="D"),"",(VLOOKUP($J24,'Prüfungen Studiengang'!$A$5:$E$1988,5,FALSE)))</f>
        <v/>
      </c>
      <c r="N24" s="41"/>
      <c r="O24" s="2"/>
    </row>
    <row r="25" spans="2:15" x14ac:dyDescent="0.25">
      <c r="B25" s="84"/>
      <c r="C25" s="85"/>
      <c r="D25" s="43"/>
      <c r="E25" s="9"/>
      <c r="F25" s="10"/>
      <c r="G25" s="40"/>
      <c r="H25" s="38"/>
      <c r="I25" s="14" t="str">
        <f>IF(H25&gt;0,LEFT(TEXT(VLOOKUP($H25,'Prüfungen Studiengang'!$A$5:$E$1988,4,FALSE),0),45),"")</f>
        <v/>
      </c>
      <c r="J25" s="11"/>
      <c r="K25" s="15" t="str">
        <f>IF(J25&gt;0,LEFT(TEXT(VLOOKUP($J25,'Prüfungen Studiengang'!$A$5:$E$1988,2,FALSE),0)&amp;"/"&amp;TEXT(VLOOKUP($J25,'Prüfungen Studiengang'!$A$5:$E$1988,3,FALSE),0)&amp;"/"&amp;TEXT(VLOOKUP($J25,'Prüfungen Studiengang'!$A$5:$E$1988,4,FALSE),0),45),"")</f>
        <v/>
      </c>
      <c r="L25" s="43" t="s">
        <v>31</v>
      </c>
      <c r="M25" s="7" t="str">
        <f>IF(OR(J25="",L25="A",L25="B",L25="C",L25="D"),"",(VLOOKUP($J25,'Prüfungen Studiengang'!$A$5:$E$1988,5,FALSE)))</f>
        <v/>
      </c>
      <c r="N25" s="41"/>
      <c r="O25" s="2"/>
    </row>
    <row r="26" spans="2:15" x14ac:dyDescent="0.25">
      <c r="B26" s="84"/>
      <c r="C26" s="85"/>
      <c r="D26" s="43"/>
      <c r="E26" s="9"/>
      <c r="F26" s="10"/>
      <c r="G26" s="40"/>
      <c r="H26" s="38"/>
      <c r="I26" s="14" t="str">
        <f>IF(H26&gt;0,LEFT(TEXT(VLOOKUP($H26,'Prüfungen Studiengang'!$A$5:$E$1988,4,FALSE),0),45),"")</f>
        <v/>
      </c>
      <c r="J26" s="11"/>
      <c r="K26" s="15" t="str">
        <f>IF(J26&gt;0,LEFT(TEXT(VLOOKUP($J26,'Prüfungen Studiengang'!$A$5:$E$1988,2,FALSE),0)&amp;"/"&amp;TEXT(VLOOKUP($J26,'Prüfungen Studiengang'!$A$5:$E$1988,3,FALSE),0)&amp;"/"&amp;TEXT(VLOOKUP($J26,'Prüfungen Studiengang'!$A$5:$E$1988,4,FALSE),0),45),"")</f>
        <v/>
      </c>
      <c r="L26" s="43" t="s">
        <v>31</v>
      </c>
      <c r="M26" s="7" t="str">
        <f>IF(OR(J26="",L26="A",L26="B",L26="C",L26="D"),"",(VLOOKUP($J26,'Prüfungen Studiengang'!$A$5:$E$1988,5,FALSE)))</f>
        <v/>
      </c>
      <c r="N26" s="41"/>
      <c r="O26" s="2"/>
    </row>
    <row r="27" spans="2:15" x14ac:dyDescent="0.25">
      <c r="B27" s="84"/>
      <c r="C27" s="85"/>
      <c r="D27" s="43"/>
      <c r="E27" s="9"/>
      <c r="F27" s="10"/>
      <c r="G27" s="40"/>
      <c r="H27" s="38"/>
      <c r="I27" s="14" t="str">
        <f>IF(H27&gt;0,LEFT(TEXT(VLOOKUP($H27,'Prüfungen Studiengang'!$A$5:$E$1988,4,FALSE),0),45),"")</f>
        <v/>
      </c>
      <c r="J27" s="11"/>
      <c r="K27" s="15" t="str">
        <f>IF(J27&gt;0,LEFT(TEXT(VLOOKUP($J27,'Prüfungen Studiengang'!$A$5:$E$1988,2,FALSE),0)&amp;"/"&amp;TEXT(VLOOKUP($J27,'Prüfungen Studiengang'!$A$5:$E$1988,3,FALSE),0)&amp;"/"&amp;TEXT(VLOOKUP($J27,'Prüfungen Studiengang'!$A$5:$E$1988,4,FALSE),0),45),"")</f>
        <v/>
      </c>
      <c r="L27" s="43" t="s">
        <v>31</v>
      </c>
      <c r="M27" s="7" t="str">
        <f>IF(OR(J27="",L27="A",L27="B",L27="C",L27="D"),"",(VLOOKUP($J27,'Prüfungen Studiengang'!$A$5:$E$1988,5,FALSE)))</f>
        <v/>
      </c>
      <c r="N27" s="41"/>
      <c r="O27" s="2"/>
    </row>
    <row r="28" spans="2:15" x14ac:dyDescent="0.25">
      <c r="B28" s="84"/>
      <c r="C28" s="85"/>
      <c r="D28" s="43"/>
      <c r="E28" s="9"/>
      <c r="F28" s="10"/>
      <c r="G28" s="40"/>
      <c r="H28" s="38"/>
      <c r="I28" s="14" t="str">
        <f>IF(H28&gt;0,LEFT(TEXT(VLOOKUP($H28,'Prüfungen Studiengang'!$A$5:$E$1988,4,FALSE),0),45),"")</f>
        <v/>
      </c>
      <c r="J28" s="11"/>
      <c r="K28" s="15" t="str">
        <f>IF(J28&gt;0,LEFT(TEXT(VLOOKUP($J28,'Prüfungen Studiengang'!$A$5:$E$1988,2,FALSE),0)&amp;"/"&amp;TEXT(VLOOKUP($J28,'Prüfungen Studiengang'!$A$5:$E$1988,3,FALSE),0)&amp;"/"&amp;TEXT(VLOOKUP($J28,'Prüfungen Studiengang'!$A$5:$E$1988,4,FALSE),0),45),"")</f>
        <v/>
      </c>
      <c r="L28" s="43" t="s">
        <v>31</v>
      </c>
      <c r="M28" s="7" t="str">
        <f>IF(OR(J28="",L28="A",L28="B",L28="C",L28="D"),"",(VLOOKUP($J28,'Prüfungen Studiengang'!$A$5:$E$1988,5,FALSE)))</f>
        <v/>
      </c>
      <c r="N28" s="41"/>
      <c r="O28" s="2"/>
    </row>
    <row r="29" spans="2:15" x14ac:dyDescent="0.25">
      <c r="B29" s="84"/>
      <c r="C29" s="85"/>
      <c r="D29" s="43"/>
      <c r="E29" s="9"/>
      <c r="F29" s="10"/>
      <c r="G29" s="40"/>
      <c r="H29" s="38"/>
      <c r="I29" s="14" t="str">
        <f>IF(H29&gt;0,LEFT(TEXT(VLOOKUP($H29,'Prüfungen Studiengang'!$A$5:$E$1988,4,FALSE),0),45),"")</f>
        <v/>
      </c>
      <c r="J29" s="11"/>
      <c r="K29" s="15" t="str">
        <f>IF(J29&gt;0,LEFT(TEXT(VLOOKUP($J29,'Prüfungen Studiengang'!$A$5:$E$1988,2,FALSE),0)&amp;"/"&amp;TEXT(VLOOKUP($J29,'Prüfungen Studiengang'!$A$5:$E$1988,3,FALSE),0)&amp;"/"&amp;TEXT(VLOOKUP($J29,'Prüfungen Studiengang'!$A$5:$E$1988,4,FALSE),0),45),"")</f>
        <v/>
      </c>
      <c r="L29" s="43" t="s">
        <v>31</v>
      </c>
      <c r="M29" s="7" t="str">
        <f>IF(OR(J29="",L29="A",L29="B",L29="C",L29="D"),"",(VLOOKUP($J29,'Prüfungen Studiengang'!$A$5:$E$1988,5,FALSE)))</f>
        <v/>
      </c>
      <c r="N29" s="41"/>
      <c r="O29" s="2"/>
    </row>
    <row r="30" spans="2:15" x14ac:dyDescent="0.25">
      <c r="B30" s="84"/>
      <c r="C30" s="85"/>
      <c r="D30" s="43"/>
      <c r="E30" s="9"/>
      <c r="F30" s="10"/>
      <c r="G30" s="40"/>
      <c r="H30" s="38"/>
      <c r="I30" s="14" t="str">
        <f>IF(H30&gt;0,LEFT(TEXT(VLOOKUP($H30,'Prüfungen Studiengang'!$A$5:$E$1988,4,FALSE),0),45),"")</f>
        <v/>
      </c>
      <c r="J30" s="11"/>
      <c r="K30" s="15" t="str">
        <f>IF(J30&gt;0,LEFT(TEXT(VLOOKUP($J30,'Prüfungen Studiengang'!$A$5:$E$1988,2,FALSE),0)&amp;"/"&amp;TEXT(VLOOKUP($J30,'Prüfungen Studiengang'!$A$5:$E$1988,3,FALSE),0)&amp;"/"&amp;TEXT(VLOOKUP($J30,'Prüfungen Studiengang'!$A$5:$E$1988,4,FALSE),0),45),"")</f>
        <v/>
      </c>
      <c r="L30" s="43" t="s">
        <v>31</v>
      </c>
      <c r="M30" s="7" t="str">
        <f>IF(OR(J30="",L30="A",L30="B",L30="C",L30="D"),"",(VLOOKUP($J30,'Prüfungen Studiengang'!$A$5:$E$1988,5,FALSE)))</f>
        <v/>
      </c>
      <c r="N30" s="41"/>
      <c r="O30" s="2"/>
    </row>
    <row r="31" spans="2:15" x14ac:dyDescent="0.25">
      <c r="B31" s="84"/>
      <c r="C31" s="85"/>
      <c r="D31" s="43"/>
      <c r="E31" s="9"/>
      <c r="F31" s="10"/>
      <c r="G31" s="40"/>
      <c r="H31" s="38"/>
      <c r="I31" s="14" t="str">
        <f>IF(H31&gt;0,LEFT(TEXT(VLOOKUP($H31,'Prüfungen Studiengang'!$A$5:$E$1988,4,FALSE),0),45),"")</f>
        <v/>
      </c>
      <c r="J31" s="11"/>
      <c r="K31" s="15" t="str">
        <f>IF(J31&gt;0,LEFT(TEXT(VLOOKUP($J31,'Prüfungen Studiengang'!$A$5:$E$1988,2,FALSE),0)&amp;"/"&amp;TEXT(VLOOKUP($J31,'Prüfungen Studiengang'!$A$5:$E$1988,3,FALSE),0)&amp;"/"&amp;TEXT(VLOOKUP($J31,'Prüfungen Studiengang'!$A$5:$E$1988,4,FALSE),0),45),"")</f>
        <v/>
      </c>
      <c r="L31" s="43" t="s">
        <v>31</v>
      </c>
      <c r="M31" s="7" t="str">
        <f>IF(OR(J31="",L31="A",L31="B",L31="C",L31="D"),"",(VLOOKUP($J31,'Prüfungen Studiengang'!$A$5:$E$1988,5,FALSE)))</f>
        <v/>
      </c>
      <c r="N31" s="41"/>
      <c r="O31" s="2"/>
    </row>
    <row r="32" spans="2:15" x14ac:dyDescent="0.25">
      <c r="B32" s="84"/>
      <c r="C32" s="85"/>
      <c r="D32" s="43"/>
      <c r="E32" s="9"/>
      <c r="F32" s="10"/>
      <c r="G32" s="40"/>
      <c r="H32" s="38"/>
      <c r="I32" s="14" t="str">
        <f>IF(H32&gt;0,LEFT(TEXT(VLOOKUP($H32,'Prüfungen Studiengang'!$A$5:$E$1988,4,FALSE),0),45),"")</f>
        <v/>
      </c>
      <c r="J32" s="11"/>
      <c r="K32" s="15" t="str">
        <f>IF(J32&gt;0,LEFT(TEXT(VLOOKUP($J32,'Prüfungen Studiengang'!$A$5:$E$1988,2,FALSE),0)&amp;"/"&amp;TEXT(VLOOKUP($J32,'Prüfungen Studiengang'!$A$5:$E$1988,3,FALSE),0)&amp;"/"&amp;TEXT(VLOOKUP($J32,'Prüfungen Studiengang'!$A$5:$E$1988,4,FALSE),0),45),"")</f>
        <v/>
      </c>
      <c r="L32" s="43" t="s">
        <v>31</v>
      </c>
      <c r="M32" s="7" t="str">
        <f>IF(OR(J32="",L32="A",L32="B",L32="C",L32="D"),"",(VLOOKUP($J32,'Prüfungen Studiengang'!$A$5:$E$1988,5,FALSE)))</f>
        <v/>
      </c>
      <c r="N32" s="41"/>
      <c r="O32" s="2"/>
    </row>
    <row r="33" spans="2:15" x14ac:dyDescent="0.25">
      <c r="B33" s="84"/>
      <c r="C33" s="85"/>
      <c r="D33" s="43"/>
      <c r="E33" s="9"/>
      <c r="F33" s="10"/>
      <c r="G33" s="40"/>
      <c r="H33" s="38"/>
      <c r="I33" s="14" t="str">
        <f>IF(H33&gt;0,LEFT(TEXT(VLOOKUP($H33,'Prüfungen Studiengang'!$A$5:$E$1988,4,FALSE),0),45),"")</f>
        <v/>
      </c>
      <c r="J33" s="11"/>
      <c r="K33" s="15" t="str">
        <f>IF(J33&gt;0,LEFT(TEXT(VLOOKUP($J33,'Prüfungen Studiengang'!$A$5:$E$1988,2,FALSE),0)&amp;"/"&amp;TEXT(VLOOKUP($J33,'Prüfungen Studiengang'!$A$5:$E$1988,3,FALSE),0)&amp;"/"&amp;TEXT(VLOOKUP($J33,'Prüfungen Studiengang'!$A$5:$E$1988,4,FALSE),0),45),"")</f>
        <v/>
      </c>
      <c r="L33" s="43" t="s">
        <v>31</v>
      </c>
      <c r="M33" s="7" t="str">
        <f>IF(OR(J33="",L33="A",L33="B",L33="C",L33="D"),"",(VLOOKUP($J33,'Prüfungen Studiengang'!$A$5:$E$1988,5,FALSE)))</f>
        <v/>
      </c>
      <c r="N33" s="41"/>
      <c r="O33" s="2"/>
    </row>
    <row r="34" spans="2:15" x14ac:dyDescent="0.25">
      <c r="B34" s="84"/>
      <c r="C34" s="85"/>
      <c r="D34" s="43"/>
      <c r="E34" s="9"/>
      <c r="F34" s="10"/>
      <c r="G34" s="40"/>
      <c r="H34" s="38"/>
      <c r="I34" s="14" t="str">
        <f>IF(H34&gt;0,LEFT(TEXT(VLOOKUP($H34,'Prüfungen Studiengang'!$A$5:$E$1988,4,FALSE),0),45),"")</f>
        <v/>
      </c>
      <c r="J34" s="11"/>
      <c r="K34" s="15" t="str">
        <f>IF(J34&gt;0,LEFT(TEXT(VLOOKUP($J34,'Prüfungen Studiengang'!$A$5:$E$1988,2,FALSE),0)&amp;"/"&amp;TEXT(VLOOKUP($J34,'Prüfungen Studiengang'!$A$5:$E$1988,3,FALSE),0)&amp;"/"&amp;TEXT(VLOOKUP($J34,'Prüfungen Studiengang'!$A$5:$E$1988,4,FALSE),0),45),"")</f>
        <v/>
      </c>
      <c r="L34" s="43" t="s">
        <v>31</v>
      </c>
      <c r="M34" s="7" t="str">
        <f>IF(OR(J34="",L34="A",L34="B",L34="C",L34="D"),"",(VLOOKUP($J34,'Prüfungen Studiengang'!$A$5:$E$1988,5,FALSE)))</f>
        <v/>
      </c>
      <c r="N34" s="41"/>
      <c r="O34" s="2"/>
    </row>
    <row r="35" spans="2:15" x14ac:dyDescent="0.25">
      <c r="B35" s="84"/>
      <c r="C35" s="85"/>
      <c r="D35" s="43"/>
      <c r="E35" s="9"/>
      <c r="F35" s="10"/>
      <c r="G35" s="40"/>
      <c r="H35" s="38"/>
      <c r="I35" s="14" t="str">
        <f>IF(H35&gt;0,LEFT(TEXT(VLOOKUP($H35,'Prüfungen Studiengang'!$A$5:$E$1988,4,FALSE),0),45),"")</f>
        <v/>
      </c>
      <c r="J35" s="11"/>
      <c r="K35" s="15" t="str">
        <f>IF(J35&gt;0,LEFT(TEXT(VLOOKUP($J35,'Prüfungen Studiengang'!$A$5:$E$1988,2,FALSE),0)&amp;"/"&amp;TEXT(VLOOKUP($J35,'Prüfungen Studiengang'!$A$5:$E$1988,3,FALSE),0)&amp;"/"&amp;TEXT(VLOOKUP($J35,'Prüfungen Studiengang'!$A$5:$E$1988,4,FALSE),0),45),"")</f>
        <v/>
      </c>
      <c r="L35" s="43" t="s">
        <v>31</v>
      </c>
      <c r="M35" s="7" t="str">
        <f>IF(OR(J35="",L35="A",L35="B",L35="C",L35="D"),"",(VLOOKUP($J35,'Prüfungen Studiengang'!$A$5:$E$1988,5,FALSE)))</f>
        <v/>
      </c>
      <c r="N35" s="41"/>
      <c r="O35" s="2"/>
    </row>
    <row r="36" spans="2:15" x14ac:dyDescent="0.25">
      <c r="B36" s="84"/>
      <c r="C36" s="85"/>
      <c r="D36" s="43"/>
      <c r="E36" s="9"/>
      <c r="F36" s="10"/>
      <c r="G36" s="40"/>
      <c r="H36" s="38"/>
      <c r="I36" s="14" t="str">
        <f>IF(H36&gt;0,LEFT(TEXT(VLOOKUP($H36,'Prüfungen Studiengang'!$A$5:$E$1988,4,FALSE),0),45),"")</f>
        <v/>
      </c>
      <c r="J36" s="11"/>
      <c r="K36" s="15" t="str">
        <f>IF(J36&gt;0,LEFT(TEXT(VLOOKUP($J36,'Prüfungen Studiengang'!$A$5:$E$1988,2,FALSE),0)&amp;"/"&amp;TEXT(VLOOKUP($J36,'Prüfungen Studiengang'!$A$5:$E$1988,3,FALSE),0)&amp;"/"&amp;TEXT(VLOOKUP($J36,'Prüfungen Studiengang'!$A$5:$E$1988,4,FALSE),0),45),"")</f>
        <v/>
      </c>
      <c r="L36" s="43" t="s">
        <v>31</v>
      </c>
      <c r="M36" s="7" t="str">
        <f>IF(OR(J36="",L36="A",L36="B",L36="C",L36="D"),"",(VLOOKUP($J36,'Prüfungen Studiengang'!$A$5:$E$1988,5,FALSE)))</f>
        <v/>
      </c>
      <c r="N36" s="41"/>
      <c r="O36" s="2"/>
    </row>
    <row r="37" spans="2:15" x14ac:dyDescent="0.25">
      <c r="B37" s="84"/>
      <c r="C37" s="85"/>
      <c r="D37" s="43"/>
      <c r="E37" s="9"/>
      <c r="F37" s="10"/>
      <c r="G37" s="40"/>
      <c r="H37" s="38"/>
      <c r="I37" s="14" t="str">
        <f>IF(H37&gt;0,LEFT(TEXT(VLOOKUP($H37,'Prüfungen Studiengang'!$A$5:$E$1988,4,FALSE),0),45),"")</f>
        <v/>
      </c>
      <c r="J37" s="11"/>
      <c r="K37" s="15" t="str">
        <f>IF(J37&gt;0,LEFT(TEXT(VLOOKUP($J37,'Prüfungen Studiengang'!$A$5:$E$1988,2,FALSE),0)&amp;"/"&amp;TEXT(VLOOKUP($J37,'Prüfungen Studiengang'!$A$5:$E$1988,3,FALSE),0)&amp;"/"&amp;TEXT(VLOOKUP($J37,'Prüfungen Studiengang'!$A$5:$E$1988,4,FALSE),0),45),"")</f>
        <v/>
      </c>
      <c r="L37" s="43" t="s">
        <v>31</v>
      </c>
      <c r="M37" s="7" t="str">
        <f>IF(OR(J37="",L37="A",L37="B",L37="C",L37="D"),"",(VLOOKUP($J37,'Prüfungen Studiengang'!$A$5:$E$1988,5,FALSE)))</f>
        <v/>
      </c>
      <c r="N37" s="41"/>
      <c r="O37" s="2"/>
    </row>
    <row r="38" spans="2:15" x14ac:dyDescent="0.25">
      <c r="B38" s="84"/>
      <c r="C38" s="85"/>
      <c r="D38" s="43"/>
      <c r="E38" s="9"/>
      <c r="F38" s="10"/>
      <c r="G38" s="40"/>
      <c r="H38" s="38"/>
      <c r="I38" s="14" t="str">
        <f>IF(H38&gt;0,LEFT(TEXT(VLOOKUP($H38,'Prüfungen Studiengang'!$A$5:$E$1988,4,FALSE),0),45),"")</f>
        <v/>
      </c>
      <c r="J38" s="11"/>
      <c r="K38" s="15" t="str">
        <f>IF(J38&gt;0,LEFT(TEXT(VLOOKUP($J38,'Prüfungen Studiengang'!$A$5:$E$1988,2,FALSE),0)&amp;"/"&amp;TEXT(VLOOKUP($J38,'Prüfungen Studiengang'!$A$5:$E$1988,3,FALSE),0)&amp;"/"&amp;TEXT(VLOOKUP($J38,'Prüfungen Studiengang'!$A$5:$E$1988,4,FALSE),0),45),"")</f>
        <v/>
      </c>
      <c r="L38" s="43" t="s">
        <v>31</v>
      </c>
      <c r="M38" s="7" t="str">
        <f>IF(OR(J38="",L38="A",L38="B",L38="C",L38="D"),"",(VLOOKUP($J38,'Prüfungen Studiengang'!$A$5:$E$1988,5,FALSE)))</f>
        <v/>
      </c>
      <c r="N38" s="41"/>
      <c r="O38" s="2"/>
    </row>
    <row r="39" spans="2:15" x14ac:dyDescent="0.25">
      <c r="B39" s="84"/>
      <c r="C39" s="85"/>
      <c r="D39" s="43"/>
      <c r="E39" s="9"/>
      <c r="F39" s="10"/>
      <c r="G39" s="40"/>
      <c r="H39" s="38"/>
      <c r="I39" s="14" t="str">
        <f>IF(H39&gt;0,LEFT(TEXT(VLOOKUP($H39,'Prüfungen Studiengang'!$A$5:$E$1988,4,FALSE),0),45),"")</f>
        <v/>
      </c>
      <c r="J39" s="11"/>
      <c r="K39" s="15" t="str">
        <f>IF(J39&gt;0,LEFT(TEXT(VLOOKUP($J39,'Prüfungen Studiengang'!$A$5:$E$1988,2,FALSE),0)&amp;"/"&amp;TEXT(VLOOKUP($J39,'Prüfungen Studiengang'!$A$5:$E$1988,3,FALSE),0)&amp;"/"&amp;TEXT(VLOOKUP($J39,'Prüfungen Studiengang'!$A$5:$E$1988,4,FALSE),0),45),"")</f>
        <v/>
      </c>
      <c r="L39" s="43" t="s">
        <v>31</v>
      </c>
      <c r="M39" s="7" t="str">
        <f>IF(OR(J39="",L39="A",L39="B",L39="C",L39="D"),"",(VLOOKUP($J39,'Prüfungen Studiengang'!$A$5:$E$1988,5,FALSE)))</f>
        <v/>
      </c>
      <c r="N39" s="41"/>
      <c r="O39" s="2"/>
    </row>
    <row r="40" spans="2:15" x14ac:dyDescent="0.25">
      <c r="B40" s="84"/>
      <c r="C40" s="85"/>
      <c r="D40" s="43"/>
      <c r="E40" s="9"/>
      <c r="F40" s="10"/>
      <c r="G40" s="40"/>
      <c r="H40" s="38"/>
      <c r="I40" s="14" t="str">
        <f>IF(H40&gt;0,LEFT(TEXT(VLOOKUP($H40,'Prüfungen Studiengang'!$A$5:$E$1988,4,FALSE),0),45),"")</f>
        <v/>
      </c>
      <c r="J40" s="11"/>
      <c r="K40" s="15" t="str">
        <f>IF(J40&gt;0,LEFT(TEXT(VLOOKUP($J40,'Prüfungen Studiengang'!$A$5:$E$1988,2,FALSE),0)&amp;"/"&amp;TEXT(VLOOKUP($J40,'Prüfungen Studiengang'!$A$5:$E$1988,3,FALSE),0)&amp;"/"&amp;TEXT(VLOOKUP($J40,'Prüfungen Studiengang'!$A$5:$E$1988,4,FALSE),0),45),"")</f>
        <v/>
      </c>
      <c r="L40" s="43" t="s">
        <v>31</v>
      </c>
      <c r="M40" s="7" t="str">
        <f>IF(OR(J40="",L40="A",L40="B",L40="C",L40="D"),"",(VLOOKUP($J40,'Prüfungen Studiengang'!$A$5:$E$1988,5,FALSE)))</f>
        <v/>
      </c>
      <c r="N40" s="41"/>
      <c r="O40" s="2"/>
    </row>
    <row r="41" spans="2:15" x14ac:dyDescent="0.25">
      <c r="B41" s="84"/>
      <c r="C41" s="85"/>
      <c r="D41" s="43"/>
      <c r="E41" s="9"/>
      <c r="F41" s="10"/>
      <c r="G41" s="40"/>
      <c r="H41" s="38"/>
      <c r="I41" s="14" t="str">
        <f>IF(H41&gt;0,LEFT(TEXT(VLOOKUP($H41,'Prüfungen Studiengang'!$A$5:$E$1988,4,FALSE),0),45),"")</f>
        <v/>
      </c>
      <c r="J41" s="11"/>
      <c r="K41" s="15" t="str">
        <f>IF(J41&gt;0,LEFT(TEXT(VLOOKUP($J41,'Prüfungen Studiengang'!$A$5:$E$1988,2,FALSE),0)&amp;"/"&amp;TEXT(VLOOKUP($J41,'Prüfungen Studiengang'!$A$5:$E$1988,3,FALSE),0)&amp;"/"&amp;TEXT(VLOOKUP($J41,'Prüfungen Studiengang'!$A$5:$E$1988,4,FALSE),0),45),"")</f>
        <v/>
      </c>
      <c r="L41" s="43" t="s">
        <v>31</v>
      </c>
      <c r="M41" s="7" t="str">
        <f>IF(OR(J41="",L41="A",L41="B",L41="C",L41="D"),"",(VLOOKUP($J41,'Prüfungen Studiengang'!$A$5:$E$1988,5,FALSE)))</f>
        <v/>
      </c>
      <c r="N41" s="41"/>
      <c r="O41" s="2"/>
    </row>
    <row r="42" spans="2:15" x14ac:dyDescent="0.25">
      <c r="B42" s="84"/>
      <c r="C42" s="85"/>
      <c r="D42" s="43"/>
      <c r="E42" s="9"/>
      <c r="F42" s="10"/>
      <c r="G42" s="40"/>
      <c r="H42" s="38"/>
      <c r="I42" s="14" t="str">
        <f>IF(H42&gt;0,LEFT(TEXT(VLOOKUP($H42,'Prüfungen Studiengang'!$A$5:$E$1988,4,FALSE),0),45),"")</f>
        <v/>
      </c>
      <c r="J42" s="11"/>
      <c r="K42" s="15" t="str">
        <f>IF(J42&gt;0,LEFT(TEXT(VLOOKUP($J42,'Prüfungen Studiengang'!$A$5:$E$1988,2,FALSE),0)&amp;"/"&amp;TEXT(VLOOKUP($J42,'Prüfungen Studiengang'!$A$5:$E$1988,3,FALSE),0)&amp;"/"&amp;TEXT(VLOOKUP($J42,'Prüfungen Studiengang'!$A$5:$E$1988,4,FALSE),0),45),"")</f>
        <v/>
      </c>
      <c r="L42" s="43" t="s">
        <v>31</v>
      </c>
      <c r="M42" s="7" t="str">
        <f>IF(OR(J42="",L42="A",L42="B",L42="C",L42="D"),"",(VLOOKUP($J42,'Prüfungen Studiengang'!$A$5:$E$1988,5,FALSE)))</f>
        <v/>
      </c>
      <c r="N42" s="41"/>
      <c r="O42" s="2"/>
    </row>
    <row r="43" spans="2:15" x14ac:dyDescent="0.25">
      <c r="B43" s="84"/>
      <c r="C43" s="85"/>
      <c r="D43" s="43"/>
      <c r="E43" s="9"/>
      <c r="F43" s="10"/>
      <c r="G43" s="40"/>
      <c r="H43" s="38"/>
      <c r="I43" s="14" t="str">
        <f>IF(H43&gt;0,LEFT(TEXT(VLOOKUP($H43,'Prüfungen Studiengang'!$A$5:$E$1988,4,FALSE),0),45),"")</f>
        <v/>
      </c>
      <c r="J43" s="11"/>
      <c r="K43" s="15" t="str">
        <f>IF(J43&gt;0,LEFT(TEXT(VLOOKUP($J43,'Prüfungen Studiengang'!$A$5:$E$1988,2,FALSE),0)&amp;"/"&amp;TEXT(VLOOKUP($J43,'Prüfungen Studiengang'!$A$5:$E$1988,3,FALSE),0)&amp;"/"&amp;TEXT(VLOOKUP($J43,'Prüfungen Studiengang'!$A$5:$E$1988,4,FALSE),0),45),"")</f>
        <v/>
      </c>
      <c r="L43" s="43" t="s">
        <v>31</v>
      </c>
      <c r="M43" s="7" t="str">
        <f>IF(OR(J43="",L43="A",L43="B",L43="C",L43="D"),"",(VLOOKUP($J43,'Prüfungen Studiengang'!$A$5:$E$1988,5,FALSE)))</f>
        <v/>
      </c>
      <c r="N43" s="41"/>
      <c r="O43" s="2"/>
    </row>
    <row r="44" spans="2:15" x14ac:dyDescent="0.25">
      <c r="B44" s="84"/>
      <c r="C44" s="85"/>
      <c r="D44" s="43"/>
      <c r="E44" s="9"/>
      <c r="F44" s="10"/>
      <c r="G44" s="40"/>
      <c r="H44" s="38"/>
      <c r="I44" s="14" t="str">
        <f>IF(H44&gt;0,LEFT(TEXT(VLOOKUP($H44,'Prüfungen Studiengang'!$A$5:$E$1988,4,FALSE),0),45),"")</f>
        <v/>
      </c>
      <c r="J44" s="11"/>
      <c r="K44" s="15" t="str">
        <f>IF(J44&gt;0,LEFT(TEXT(VLOOKUP($J44,'Prüfungen Studiengang'!$A$5:$E$1988,2,FALSE),0)&amp;"/"&amp;TEXT(VLOOKUP($J44,'Prüfungen Studiengang'!$A$5:$E$1988,3,FALSE),0)&amp;"/"&amp;TEXT(VLOOKUP($J44,'Prüfungen Studiengang'!$A$5:$E$1988,4,FALSE),0),45),"")</f>
        <v/>
      </c>
      <c r="L44" s="43" t="s">
        <v>31</v>
      </c>
      <c r="M44" s="7" t="str">
        <f>IF(OR(J44="",L44="A",L44="B",L44="C",L44="D"),"",(VLOOKUP($J44,'Prüfungen Studiengang'!$A$5:$E$1988,5,FALSE)))</f>
        <v/>
      </c>
      <c r="N44" s="41"/>
      <c r="O44" s="2"/>
    </row>
    <row r="45" spans="2:15" x14ac:dyDescent="0.25">
      <c r="B45" s="84"/>
      <c r="C45" s="85"/>
      <c r="D45" s="43"/>
      <c r="E45" s="9"/>
      <c r="F45" s="10"/>
      <c r="G45" s="40"/>
      <c r="H45" s="38"/>
      <c r="I45" s="14" t="str">
        <f>IF(H45&gt;0,LEFT(TEXT(VLOOKUP($H45,'Prüfungen Studiengang'!$A$5:$E$1988,4,FALSE),0),45),"")</f>
        <v/>
      </c>
      <c r="J45" s="11"/>
      <c r="K45" s="15" t="str">
        <f>IF(J45&gt;0,LEFT(TEXT(VLOOKUP($J45,'Prüfungen Studiengang'!$A$5:$E$1988,2,FALSE),0)&amp;"/"&amp;TEXT(VLOOKUP($J45,'Prüfungen Studiengang'!$A$5:$E$1988,3,FALSE),0)&amp;"/"&amp;TEXT(VLOOKUP($J45,'Prüfungen Studiengang'!$A$5:$E$1988,4,FALSE),0),45),"")</f>
        <v/>
      </c>
      <c r="L45" s="43" t="s">
        <v>31</v>
      </c>
      <c r="M45" s="7" t="str">
        <f>IF(OR(J45="",L45="A",L45="B",L45="C",L45="D"),"",(VLOOKUP($J45,'Prüfungen Studiengang'!$A$5:$E$1988,5,FALSE)))</f>
        <v/>
      </c>
      <c r="N45" s="41"/>
      <c r="O45" s="2"/>
    </row>
    <row r="46" spans="2:15" x14ac:dyDescent="0.25">
      <c r="B46" s="84"/>
      <c r="C46" s="85"/>
      <c r="D46" s="43"/>
      <c r="E46" s="9"/>
      <c r="F46" s="10"/>
      <c r="G46" s="40"/>
      <c r="H46" s="38"/>
      <c r="I46" s="14" t="str">
        <f>IF(H46&gt;0,LEFT(TEXT(VLOOKUP($H46,'Prüfungen Studiengang'!$A$5:$E$1988,4,FALSE),0),45),"")</f>
        <v/>
      </c>
      <c r="J46" s="11"/>
      <c r="K46" s="15" t="str">
        <f>IF(J46&gt;0,LEFT(TEXT(VLOOKUP($J46,'Prüfungen Studiengang'!$A$5:$E$1988,2,FALSE),0)&amp;"/"&amp;TEXT(VLOOKUP($J46,'Prüfungen Studiengang'!$A$5:$E$1988,3,FALSE),0)&amp;"/"&amp;TEXT(VLOOKUP($J46,'Prüfungen Studiengang'!$A$5:$E$1988,4,FALSE),0),45),"")</f>
        <v/>
      </c>
      <c r="L46" s="43" t="s">
        <v>31</v>
      </c>
      <c r="M46" s="7" t="str">
        <f>IF(OR(J46="",L46="A",L46="B",L46="C",L46="D"),"",(VLOOKUP($J46,'Prüfungen Studiengang'!$A$5:$E$1988,5,FALSE)))</f>
        <v/>
      </c>
      <c r="N46" s="41"/>
      <c r="O46" s="2"/>
    </row>
    <row r="47" spans="2:15" x14ac:dyDescent="0.25">
      <c r="B47" s="84"/>
      <c r="C47" s="85"/>
      <c r="D47" s="43"/>
      <c r="E47" s="9"/>
      <c r="F47" s="10"/>
      <c r="G47" s="40"/>
      <c r="H47" s="38"/>
      <c r="I47" s="14" t="str">
        <f>IF(H47&gt;0,LEFT(TEXT(VLOOKUP($H47,'Prüfungen Studiengang'!$A$5:$E$1988,4,FALSE),0),45),"")</f>
        <v/>
      </c>
      <c r="J47" s="11"/>
      <c r="K47" s="15" t="str">
        <f>IF(J47&gt;0,LEFT(TEXT(VLOOKUP($J47,'Prüfungen Studiengang'!$A$5:$E$1988,2,FALSE),0)&amp;"/"&amp;TEXT(VLOOKUP($J47,'Prüfungen Studiengang'!$A$5:$E$1988,3,FALSE),0)&amp;"/"&amp;TEXT(VLOOKUP($J47,'Prüfungen Studiengang'!$A$5:$E$1988,4,FALSE),0),45),"")</f>
        <v/>
      </c>
      <c r="L47" s="43" t="s">
        <v>31</v>
      </c>
      <c r="M47" s="7" t="str">
        <f>IF(OR(J47="",L47="A",L47="B",L47="C",L47="D"),"",(VLOOKUP($J47,'Prüfungen Studiengang'!$A$5:$E$1988,5,FALSE)))</f>
        <v/>
      </c>
      <c r="N47" s="41"/>
      <c r="O47" s="2"/>
    </row>
    <row r="48" spans="2:15" x14ac:dyDescent="0.25">
      <c r="B48" s="84"/>
      <c r="C48" s="85"/>
      <c r="D48" s="43"/>
      <c r="E48" s="9"/>
      <c r="F48" s="10"/>
      <c r="G48" s="40"/>
      <c r="H48" s="38"/>
      <c r="I48" s="14" t="str">
        <f>IF(H48&gt;0,LEFT(TEXT(VLOOKUP($H48,'Prüfungen Studiengang'!$A$5:$E$1988,4,FALSE),0),45),"")</f>
        <v/>
      </c>
      <c r="J48" s="11"/>
      <c r="K48" s="15" t="str">
        <f>IF(J48&gt;0,LEFT(TEXT(VLOOKUP($J48,'Prüfungen Studiengang'!$A$5:$E$1988,2,FALSE),0)&amp;"/"&amp;TEXT(VLOOKUP($J48,'Prüfungen Studiengang'!$A$5:$E$1988,3,FALSE),0)&amp;"/"&amp;TEXT(VLOOKUP($J48,'Prüfungen Studiengang'!$A$5:$E$1988,4,FALSE),0),45),"")</f>
        <v/>
      </c>
      <c r="L48" s="43" t="s">
        <v>31</v>
      </c>
      <c r="M48" s="7" t="str">
        <f>IF(OR(J48="",L48="A",L48="B",L48="C",L48="D"),"",(VLOOKUP($J48,'Prüfungen Studiengang'!$A$5:$E$1988,5,FALSE)))</f>
        <v/>
      </c>
      <c r="N48" s="41"/>
      <c r="O48" s="2"/>
    </row>
    <row r="49" spans="2:15" x14ac:dyDescent="0.25">
      <c r="B49" s="84"/>
      <c r="C49" s="85"/>
      <c r="D49" s="43"/>
      <c r="E49" s="9"/>
      <c r="F49" s="10"/>
      <c r="G49" s="40"/>
      <c r="H49" s="38"/>
      <c r="I49" s="14" t="str">
        <f>IF(H49&gt;0,LEFT(TEXT(VLOOKUP($H49,'Prüfungen Studiengang'!$A$5:$E$1988,4,FALSE),0),45),"")</f>
        <v/>
      </c>
      <c r="J49" s="11"/>
      <c r="K49" s="15" t="str">
        <f>IF(J49&gt;0,LEFT(TEXT(VLOOKUP($J49,'Prüfungen Studiengang'!$A$5:$E$1988,2,FALSE),0)&amp;"/"&amp;TEXT(VLOOKUP($J49,'Prüfungen Studiengang'!$A$5:$E$1988,3,FALSE),0)&amp;"/"&amp;TEXT(VLOOKUP($J49,'Prüfungen Studiengang'!$A$5:$E$1988,4,FALSE),0),45),"")</f>
        <v/>
      </c>
      <c r="L49" s="43" t="s">
        <v>31</v>
      </c>
      <c r="M49" s="7" t="str">
        <f>IF(OR(J49="",L49="A",L49="B",L49="C",L49="D"),"",(VLOOKUP($J49,'Prüfungen Studiengang'!$A$5:$E$1988,5,FALSE)))</f>
        <v/>
      </c>
      <c r="N49" s="41"/>
      <c r="O49" s="2"/>
    </row>
    <row r="50" spans="2:15" x14ac:dyDescent="0.25">
      <c r="B50" s="84"/>
      <c r="C50" s="85"/>
      <c r="D50" s="43"/>
      <c r="E50" s="9"/>
      <c r="F50" s="10"/>
      <c r="G50" s="40"/>
      <c r="H50" s="38"/>
      <c r="I50" s="14" t="str">
        <f>IF(H50&gt;0,LEFT(TEXT(VLOOKUP($H50,'Prüfungen Studiengang'!$A$5:$E$1988,4,FALSE),0),45),"")</f>
        <v/>
      </c>
      <c r="J50" s="11"/>
      <c r="K50" s="15" t="str">
        <f>IF(J50&gt;0,LEFT(TEXT(VLOOKUP($J50,'Prüfungen Studiengang'!$A$5:$E$1988,2,FALSE),0)&amp;"/"&amp;TEXT(VLOOKUP($J50,'Prüfungen Studiengang'!$A$5:$E$1988,3,FALSE),0)&amp;"/"&amp;TEXT(VLOOKUP($J50,'Prüfungen Studiengang'!$A$5:$E$1988,4,FALSE),0),45),"")</f>
        <v/>
      </c>
      <c r="L50" s="43" t="s">
        <v>31</v>
      </c>
      <c r="M50" s="7" t="str">
        <f>IF(OR(J50="",L50="A",L50="B",L50="C",L50="D"),"",(VLOOKUP($J50,'Prüfungen Studiengang'!$A$5:$E$1988,5,FALSE)))</f>
        <v/>
      </c>
      <c r="N50" s="41"/>
      <c r="O50" s="2"/>
    </row>
    <row r="51" spans="2:15" x14ac:dyDescent="0.25">
      <c r="B51" s="84"/>
      <c r="C51" s="85"/>
      <c r="D51" s="43"/>
      <c r="E51" s="9"/>
      <c r="F51" s="10"/>
      <c r="G51" s="40"/>
      <c r="H51" s="38"/>
      <c r="I51" s="14" t="str">
        <f>IF(H51&gt;0,LEFT(TEXT(VLOOKUP($H51,'Prüfungen Studiengang'!$A$5:$E$1988,4,FALSE),0),45),"")</f>
        <v/>
      </c>
      <c r="J51" s="11"/>
      <c r="K51" s="15" t="str">
        <f>IF(J51&gt;0,LEFT(TEXT(VLOOKUP($J51,'Prüfungen Studiengang'!$A$5:$E$1988,2,FALSE),0)&amp;"/"&amp;TEXT(VLOOKUP($J51,'Prüfungen Studiengang'!$A$5:$E$1988,3,FALSE),0)&amp;"/"&amp;TEXT(VLOOKUP($J51,'Prüfungen Studiengang'!$A$5:$E$1988,4,FALSE),0),45),"")</f>
        <v/>
      </c>
      <c r="L51" s="43" t="s">
        <v>31</v>
      </c>
      <c r="M51" s="7" t="str">
        <f>IF(OR(J51="",L51="A",L51="B",L51="C",L51="D"),"",(VLOOKUP($J51,'Prüfungen Studiengang'!$A$5:$E$1988,5,FALSE)))</f>
        <v/>
      </c>
      <c r="N51" s="41"/>
      <c r="O51" s="2"/>
    </row>
    <row r="52" spans="2:15" x14ac:dyDescent="0.25">
      <c r="B52" s="84"/>
      <c r="C52" s="85"/>
      <c r="D52" s="43"/>
      <c r="E52" s="9"/>
      <c r="F52" s="10"/>
      <c r="G52" s="40"/>
      <c r="H52" s="38"/>
      <c r="I52" s="14" t="str">
        <f>IF(H52&gt;0,LEFT(TEXT(VLOOKUP($H52,'Prüfungen Studiengang'!$A$5:$E$1988,4,FALSE),0),45),"")</f>
        <v/>
      </c>
      <c r="J52" s="11"/>
      <c r="K52" s="15" t="str">
        <f>IF(J52&gt;0,LEFT(TEXT(VLOOKUP($J52,'Prüfungen Studiengang'!$A$5:$E$1988,2,FALSE),0)&amp;"/"&amp;TEXT(VLOOKUP($J52,'Prüfungen Studiengang'!$A$5:$E$1988,3,FALSE),0)&amp;"/"&amp;TEXT(VLOOKUP($J52,'Prüfungen Studiengang'!$A$5:$E$1988,4,FALSE),0),45),"")</f>
        <v/>
      </c>
      <c r="L52" s="43" t="s">
        <v>31</v>
      </c>
      <c r="M52" s="7" t="str">
        <f>IF(OR(J52="",L52="A",L52="B",L52="C",L52="D"),"",(VLOOKUP($J52,'Prüfungen Studiengang'!$A$5:$E$1988,5,FALSE)))</f>
        <v/>
      </c>
      <c r="N52" s="41"/>
      <c r="O52" s="2"/>
    </row>
    <row r="53" spans="2:15" x14ac:dyDescent="0.25">
      <c r="B53" s="84"/>
      <c r="C53" s="85"/>
      <c r="D53" s="43"/>
      <c r="E53" s="9"/>
      <c r="F53" s="10"/>
      <c r="G53" s="40"/>
      <c r="H53" s="38"/>
      <c r="I53" s="14" t="str">
        <f>IF(H53&gt;0,LEFT(TEXT(VLOOKUP($H53,'Prüfungen Studiengang'!$A$5:$E$1988,4,FALSE),0),45),"")</f>
        <v/>
      </c>
      <c r="J53" s="11"/>
      <c r="K53" s="15" t="str">
        <f>IF(J53&gt;0,LEFT(TEXT(VLOOKUP($J53,'Prüfungen Studiengang'!$A$5:$E$1988,2,FALSE),0)&amp;"/"&amp;TEXT(VLOOKUP($J53,'Prüfungen Studiengang'!$A$5:$E$1988,3,FALSE),0)&amp;"/"&amp;TEXT(VLOOKUP($J53,'Prüfungen Studiengang'!$A$5:$E$1988,4,FALSE),0),45),"")</f>
        <v/>
      </c>
      <c r="L53" s="43" t="s">
        <v>31</v>
      </c>
      <c r="M53" s="7" t="str">
        <f>IF(OR(J53="",L53="A",L53="B",L53="C",L53="D"),"",(VLOOKUP($J53,'Prüfungen Studiengang'!$A$5:$E$1988,5,FALSE)))</f>
        <v/>
      </c>
      <c r="N53" s="41"/>
      <c r="O53" s="2"/>
    </row>
    <row r="54" spans="2:15" x14ac:dyDescent="0.25">
      <c r="B54" s="84"/>
      <c r="C54" s="85"/>
      <c r="D54" s="43"/>
      <c r="E54" s="9"/>
      <c r="F54" s="10"/>
      <c r="G54" s="40"/>
      <c r="H54" s="38"/>
      <c r="I54" s="14" t="str">
        <f>IF(H54&gt;0,LEFT(TEXT(VLOOKUP($H54,'Prüfungen Studiengang'!$A$5:$E$1988,4,FALSE),0),45),"")</f>
        <v/>
      </c>
      <c r="J54" s="11"/>
      <c r="K54" s="15" t="str">
        <f>IF(J54&gt;0,LEFT(TEXT(VLOOKUP($J54,'Prüfungen Studiengang'!$A$5:$E$1988,2,FALSE),0)&amp;"/"&amp;TEXT(VLOOKUP($J54,'Prüfungen Studiengang'!$A$5:$E$1988,3,FALSE),0)&amp;"/"&amp;TEXT(VLOOKUP($J54,'Prüfungen Studiengang'!$A$5:$E$1988,4,FALSE),0),45),"")</f>
        <v/>
      </c>
      <c r="L54" s="43" t="s">
        <v>31</v>
      </c>
      <c r="M54" s="7" t="str">
        <f>IF(OR(J54="",L54="A",L54="B",L54="C",L54="D"),"",(VLOOKUP($J54,'Prüfungen Studiengang'!$A$5:$E$1988,5,FALSE)))</f>
        <v/>
      </c>
      <c r="N54" s="41"/>
      <c r="O54" s="2"/>
    </row>
    <row r="55" spans="2:15" x14ac:dyDescent="0.25">
      <c r="B55" s="84"/>
      <c r="C55" s="85"/>
      <c r="D55" s="43"/>
      <c r="E55" s="9"/>
      <c r="F55" s="10"/>
      <c r="G55" s="40"/>
      <c r="H55" s="38"/>
      <c r="I55" s="14" t="str">
        <f>IF(H55&gt;0,LEFT(TEXT(VLOOKUP($H55,'Prüfungen Studiengang'!$A$5:$E$1988,4,FALSE),0),45),"")</f>
        <v/>
      </c>
      <c r="J55" s="11"/>
      <c r="K55" s="15" t="str">
        <f>IF(J55&gt;0,LEFT(TEXT(VLOOKUP($J55,'Prüfungen Studiengang'!$A$5:$E$1988,2,FALSE),0)&amp;"/"&amp;TEXT(VLOOKUP($J55,'Prüfungen Studiengang'!$A$5:$E$1988,3,FALSE),0)&amp;"/"&amp;TEXT(VLOOKUP($J55,'Prüfungen Studiengang'!$A$5:$E$1988,4,FALSE),0),45),"")</f>
        <v/>
      </c>
      <c r="L55" s="43" t="s">
        <v>31</v>
      </c>
      <c r="M55" s="7" t="str">
        <f>IF(OR(J55="",L55="A",L55="B",L55="C",L55="D"),"",(VLOOKUP($J55,'Prüfungen Studiengang'!$A$5:$E$1988,5,FALSE)))</f>
        <v/>
      </c>
      <c r="N55" s="41"/>
      <c r="O55" s="2"/>
    </row>
    <row r="56" spans="2:15" x14ac:dyDescent="0.25">
      <c r="B56" s="84"/>
      <c r="C56" s="85"/>
      <c r="D56" s="43"/>
      <c r="E56" s="9"/>
      <c r="F56" s="10"/>
      <c r="G56" s="40"/>
      <c r="H56" s="38"/>
      <c r="I56" s="14" t="str">
        <f>IF(H56&gt;0,LEFT(TEXT(VLOOKUP($H56,'Prüfungen Studiengang'!$A$5:$E$1988,4,FALSE),0),45),"")</f>
        <v/>
      </c>
      <c r="J56" s="11"/>
      <c r="K56" s="15" t="str">
        <f>IF(J56&gt;0,LEFT(TEXT(VLOOKUP($J56,'Prüfungen Studiengang'!$A$5:$E$1988,2,FALSE),0)&amp;"/"&amp;TEXT(VLOOKUP($J56,'Prüfungen Studiengang'!$A$5:$E$1988,3,FALSE),0)&amp;"/"&amp;TEXT(VLOOKUP($J56,'Prüfungen Studiengang'!$A$5:$E$1988,4,FALSE),0),45),"")</f>
        <v/>
      </c>
      <c r="L56" s="43" t="s">
        <v>31</v>
      </c>
      <c r="M56" s="7" t="str">
        <f>IF(OR(J56="",L56="A",L56="B",L56="C",L56="D"),"",(VLOOKUP($J56,'Prüfungen Studiengang'!$A$5:$E$1988,5,FALSE)))</f>
        <v/>
      </c>
      <c r="N56" s="41"/>
      <c r="O56" s="2"/>
    </row>
    <row r="57" spans="2:15" ht="16.5" thickBot="1" x14ac:dyDescent="0.3">
      <c r="B57" s="84"/>
      <c r="C57" s="85"/>
      <c r="D57" s="43"/>
      <c r="E57" s="9"/>
      <c r="F57" s="10"/>
      <c r="G57" s="40"/>
      <c r="H57" s="38"/>
      <c r="I57" s="14" t="str">
        <f>IF(H57&gt;0,LEFT(TEXT(VLOOKUP($H57,'Prüfungen Studiengang'!$A$5:$E$1988,4,FALSE),0),45),"")</f>
        <v/>
      </c>
      <c r="J57" s="12"/>
      <c r="K57" s="15" t="str">
        <f>IF(J57&gt;0,LEFT(TEXT(VLOOKUP($J57,'Prüfungen Studiengang'!$A$5:$E$1988,2,FALSE),0)&amp;"/"&amp;TEXT(VLOOKUP($J57,'Prüfungen Studiengang'!$A$5:$E$1988,3,FALSE),0)&amp;"/"&amp;TEXT(VLOOKUP($J57,'Prüfungen Studiengang'!$A$5:$E$1988,4,FALSE),0),45),"")</f>
        <v/>
      </c>
      <c r="L57" s="43" t="s">
        <v>31</v>
      </c>
      <c r="M57" s="7" t="str">
        <f>IF(OR(J57="",L57="A",L57="B",L57="C",L57="D"),"",(VLOOKUP($J57,'Prüfungen Studiengang'!$A$5:$E$1988,5,FALSE)))</f>
        <v/>
      </c>
      <c r="N57" s="42"/>
      <c r="O57" s="13"/>
    </row>
    <row r="58" spans="2:15" ht="33.75" customHeight="1" x14ac:dyDescent="0.25">
      <c r="B58" s="101" t="s">
        <v>39</v>
      </c>
      <c r="C58" s="102"/>
      <c r="D58" s="102"/>
      <c r="E58" s="102"/>
      <c r="F58" s="102"/>
      <c r="G58" s="102"/>
      <c r="H58" s="102"/>
      <c r="I58" s="103"/>
      <c r="J58" s="112" t="s">
        <v>5</v>
      </c>
      <c r="K58" s="113"/>
      <c r="L58" s="113"/>
      <c r="M58" s="26">
        <f>SUMIF($L$11:$L$57,"Ja",$M$11:$M$57)</f>
        <v>0</v>
      </c>
      <c r="N58" s="114" t="s">
        <v>29</v>
      </c>
      <c r="O58" s="115"/>
    </row>
    <row r="59" spans="2:15" ht="30" customHeight="1" x14ac:dyDescent="0.25">
      <c r="B59" s="104"/>
      <c r="C59" s="105"/>
      <c r="D59" s="105"/>
      <c r="E59" s="105"/>
      <c r="F59" s="105"/>
      <c r="G59" s="105"/>
      <c r="H59" s="105"/>
      <c r="I59" s="106"/>
      <c r="J59" s="93" t="s">
        <v>36</v>
      </c>
      <c r="K59" s="94"/>
      <c r="L59" s="9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6"/>
      <c r="N59" s="96"/>
      <c r="O59" s="97"/>
    </row>
    <row r="60" spans="2:15" ht="24.75" customHeight="1" thickBot="1" x14ac:dyDescent="0.3">
      <c r="B60" s="89" t="s">
        <v>40</v>
      </c>
      <c r="C60" s="90"/>
      <c r="D60" s="90"/>
      <c r="E60" s="90"/>
      <c r="F60" s="90"/>
      <c r="G60" s="90"/>
      <c r="H60" s="90"/>
      <c r="I60" s="91"/>
      <c r="J60" s="110" t="str">
        <f>+TEXT(M58,"0")&amp;" x "&amp;TEXT(O7,"0")&amp;" : "&amp;TEXT(O7*30,"000")&amp;" = "&amp;TEXT(M58/30,"0,0")&amp;" Semester"</f>
        <v>0 x 3 : 090 = 0,0 Semester</v>
      </c>
      <c r="K60" s="111"/>
      <c r="L60" s="98"/>
      <c r="M60" s="99"/>
      <c r="N60" s="99"/>
      <c r="O60" s="100"/>
    </row>
    <row r="61" spans="2:15" ht="12.6" customHeight="1" x14ac:dyDescent="0.25">
      <c r="B61" s="27"/>
      <c r="E61" s="27"/>
      <c r="F61" s="27"/>
      <c r="G61" s="27"/>
      <c r="H61" s="27"/>
      <c r="I61" s="27"/>
      <c r="J61" s="24"/>
      <c r="K61" s="24"/>
      <c r="L61" s="23"/>
      <c r="M61" s="23"/>
      <c r="N61" s="23"/>
      <c r="O61" s="23"/>
    </row>
    <row r="62" spans="2:15" ht="15" customHeight="1" x14ac:dyDescent="0.25">
      <c r="B62" s="32" t="s">
        <v>57</v>
      </c>
      <c r="C62" s="32"/>
      <c r="D62" s="32"/>
      <c r="E62" s="32"/>
      <c r="F62" s="107" t="s">
        <v>46</v>
      </c>
      <c r="G62" s="107"/>
      <c r="H62" s="107"/>
      <c r="I62" s="107"/>
      <c r="J62" s="107" t="s">
        <v>47</v>
      </c>
      <c r="K62" s="107"/>
      <c r="L62" s="107"/>
      <c r="M62" s="107"/>
      <c r="N62" s="107"/>
      <c r="O62" s="32"/>
    </row>
    <row r="63" spans="2:15" ht="15" customHeight="1" x14ac:dyDescent="0.25">
      <c r="B63" s="32"/>
      <c r="C63" s="32"/>
      <c r="D63" s="32"/>
      <c r="E63" s="32"/>
      <c r="F63" s="107" t="s">
        <v>48</v>
      </c>
      <c r="G63" s="107"/>
      <c r="H63" s="107"/>
      <c r="I63" s="107"/>
      <c r="J63" s="107" t="s">
        <v>49</v>
      </c>
      <c r="K63" s="107"/>
      <c r="L63" s="107"/>
      <c r="M63" s="107"/>
      <c r="N63" s="107"/>
      <c r="O63" s="32"/>
    </row>
    <row r="64" spans="2:15" ht="7.5" customHeight="1" x14ac:dyDescent="0.25">
      <c r="O64" s="32"/>
    </row>
    <row r="65" spans="2:15" ht="15" customHeight="1" x14ac:dyDescent="0.25">
      <c r="B65" s="107" t="s">
        <v>58</v>
      </c>
      <c r="C65" s="107"/>
      <c r="D65" s="107"/>
      <c r="F65" s="31"/>
      <c r="G65" s="31"/>
      <c r="H65" s="31"/>
      <c r="I65" s="31"/>
      <c r="J65" s="31"/>
      <c r="K65" s="31"/>
      <c r="L65" s="31"/>
      <c r="M65" s="31"/>
      <c r="N65" s="31"/>
      <c r="O65" s="32"/>
    </row>
    <row r="66" spans="2:15" ht="15" customHeight="1" x14ac:dyDescent="0.25">
      <c r="B66" t="s">
        <v>53</v>
      </c>
      <c r="C66" s="150" t="s">
        <v>54</v>
      </c>
      <c r="D66" s="150"/>
      <c r="E66" s="151" t="s">
        <v>61</v>
      </c>
      <c r="F66" s="151"/>
      <c r="G66" s="56" t="s">
        <v>62</v>
      </c>
      <c r="O66" s="32"/>
    </row>
    <row r="67" spans="2:15" ht="15" customHeight="1" x14ac:dyDescent="0.25">
      <c r="O67" s="57"/>
    </row>
    <row r="68" spans="2:15" ht="15" customHeight="1" x14ac:dyDescent="0.25">
      <c r="B68" s="32" t="s">
        <v>59</v>
      </c>
      <c r="C68" s="32"/>
      <c r="D68" s="32"/>
      <c r="E68" s="31"/>
      <c r="F68" s="31"/>
      <c r="G68" s="31"/>
      <c r="H68" s="31"/>
      <c r="I68" s="31"/>
      <c r="J68" s="31"/>
      <c r="K68" s="31"/>
      <c r="O68" s="31"/>
    </row>
    <row r="69" spans="2:15" ht="15" customHeight="1" x14ac:dyDescent="0.25">
      <c r="B69" s="59" t="s">
        <v>6</v>
      </c>
      <c r="C69" s="59"/>
      <c r="D69" s="59"/>
      <c r="E69" s="59"/>
      <c r="F69" s="59"/>
      <c r="G69" s="59"/>
      <c r="H69" s="59"/>
      <c r="I69" s="59" t="s">
        <v>19</v>
      </c>
      <c r="J69" s="59"/>
      <c r="K69" s="59"/>
      <c r="L69" s="4"/>
      <c r="M69" s="4"/>
      <c r="N69" s="4"/>
    </row>
    <row r="70" spans="2:15" ht="15" customHeight="1" x14ac:dyDescent="0.25">
      <c r="B70" s="81" t="s">
        <v>7</v>
      </c>
      <c r="C70" s="81"/>
      <c r="D70" s="81"/>
      <c r="E70" s="81"/>
      <c r="F70" s="81"/>
      <c r="G70" s="81"/>
      <c r="H70" s="81"/>
      <c r="I70" s="81" t="s">
        <v>8</v>
      </c>
      <c r="J70" s="81"/>
      <c r="K70" s="81"/>
    </row>
    <row r="71" spans="2:15" ht="15" customHeight="1" x14ac:dyDescent="0.25">
      <c r="C71" s="52"/>
      <c r="D71" s="52"/>
      <c r="E71" s="52"/>
      <c r="F71" s="51"/>
      <c r="O71" s="4"/>
    </row>
    <row r="72" spans="2:15" x14ac:dyDescent="0.25">
      <c r="B72" s="3" t="s">
        <v>37</v>
      </c>
      <c r="C72" s="3"/>
      <c r="D72" s="3"/>
      <c r="E72" s="4"/>
      <c r="F72" s="4"/>
    </row>
    <row r="74" spans="2:15" ht="27" x14ac:dyDescent="0.25">
      <c r="B74" s="25" t="s">
        <v>0</v>
      </c>
      <c r="C74" s="25" t="s">
        <v>38</v>
      </c>
      <c r="D74" s="149" t="s">
        <v>24</v>
      </c>
      <c r="E74" s="149"/>
      <c r="F74" s="149"/>
      <c r="G74" s="149"/>
      <c r="H74" s="149"/>
      <c r="I74" s="149"/>
      <c r="J74" s="149"/>
      <c r="K74" s="149"/>
      <c r="L74" s="149"/>
      <c r="M74" s="149"/>
      <c r="N74" s="149"/>
      <c r="O74" s="149"/>
    </row>
    <row r="75" spans="2:15" x14ac:dyDescent="0.25">
      <c r="B75" s="30"/>
      <c r="C75" s="30"/>
      <c r="D75" s="86"/>
      <c r="E75" s="87"/>
      <c r="F75" s="87"/>
      <c r="G75" s="87"/>
      <c r="H75" s="87"/>
      <c r="I75" s="87"/>
      <c r="J75" s="87"/>
      <c r="K75" s="87"/>
      <c r="L75" s="87"/>
      <c r="M75" s="87"/>
      <c r="N75" s="87"/>
      <c r="O75" s="88"/>
    </row>
    <row r="76" spans="2:15" x14ac:dyDescent="0.25">
      <c r="B76" s="30"/>
      <c r="C76" s="30"/>
      <c r="D76" s="86"/>
      <c r="E76" s="87"/>
      <c r="F76" s="87"/>
      <c r="G76" s="87"/>
      <c r="H76" s="87"/>
      <c r="I76" s="87"/>
      <c r="J76" s="87"/>
      <c r="K76" s="87"/>
      <c r="L76" s="87"/>
      <c r="M76" s="87"/>
      <c r="N76" s="87"/>
      <c r="O76" s="88"/>
    </row>
    <row r="77" spans="2:15" x14ac:dyDescent="0.25">
      <c r="B77" s="30"/>
      <c r="C77" s="30"/>
      <c r="D77" s="86"/>
      <c r="E77" s="87"/>
      <c r="F77" s="87"/>
      <c r="G77" s="87"/>
      <c r="H77" s="87"/>
      <c r="I77" s="87"/>
      <c r="J77" s="87"/>
      <c r="K77" s="87"/>
      <c r="L77" s="87"/>
      <c r="M77" s="87"/>
      <c r="N77" s="87"/>
      <c r="O77" s="88"/>
    </row>
    <row r="78" spans="2:15" x14ac:dyDescent="0.25">
      <c r="B78" s="30"/>
      <c r="C78" s="30"/>
      <c r="D78" s="86"/>
      <c r="E78" s="87"/>
      <c r="F78" s="87"/>
      <c r="G78" s="87"/>
      <c r="H78" s="87"/>
      <c r="I78" s="87"/>
      <c r="J78" s="87"/>
      <c r="K78" s="87"/>
      <c r="L78" s="87"/>
      <c r="M78" s="87"/>
      <c r="N78" s="87"/>
      <c r="O78" s="88"/>
    </row>
    <row r="79" spans="2:15" x14ac:dyDescent="0.25">
      <c r="B79" s="30"/>
      <c r="C79" s="30"/>
      <c r="D79" s="86"/>
      <c r="E79" s="87"/>
      <c r="F79" s="87"/>
      <c r="G79" s="87"/>
      <c r="H79" s="87"/>
      <c r="I79" s="87"/>
      <c r="J79" s="87"/>
      <c r="K79" s="87"/>
      <c r="L79" s="87"/>
      <c r="M79" s="87"/>
      <c r="N79" s="87"/>
      <c r="O79" s="88"/>
    </row>
    <row r="80" spans="2:15" x14ac:dyDescent="0.25">
      <c r="B80" s="30"/>
      <c r="C80" s="30"/>
      <c r="D80" s="86"/>
      <c r="E80" s="87"/>
      <c r="F80" s="87"/>
      <c r="G80" s="87"/>
      <c r="H80" s="87"/>
      <c r="I80" s="87"/>
      <c r="J80" s="87"/>
      <c r="K80" s="87"/>
      <c r="L80" s="87"/>
      <c r="M80" s="87"/>
      <c r="N80" s="87"/>
      <c r="O80" s="88"/>
    </row>
    <row r="81" spans="2:15" x14ac:dyDescent="0.25">
      <c r="B81" s="30"/>
      <c r="C81" s="30"/>
      <c r="D81" s="86"/>
      <c r="E81" s="87"/>
      <c r="F81" s="87"/>
      <c r="G81" s="87"/>
      <c r="H81" s="87"/>
      <c r="I81" s="87"/>
      <c r="J81" s="87"/>
      <c r="K81" s="87"/>
      <c r="L81" s="87"/>
      <c r="M81" s="87"/>
      <c r="N81" s="87"/>
      <c r="O81" s="88"/>
    </row>
    <row r="82" spans="2:15" x14ac:dyDescent="0.25">
      <c r="B82" s="30"/>
      <c r="C82" s="30"/>
      <c r="D82" s="86"/>
      <c r="E82" s="87"/>
      <c r="F82" s="87"/>
      <c r="G82" s="87"/>
      <c r="H82" s="87"/>
      <c r="I82" s="87"/>
      <c r="J82" s="87"/>
      <c r="K82" s="87"/>
      <c r="L82" s="87"/>
      <c r="M82" s="87"/>
      <c r="N82" s="87"/>
      <c r="O82" s="88"/>
    </row>
    <row r="83" spans="2:15" x14ac:dyDescent="0.25">
      <c r="B83" s="30"/>
      <c r="C83" s="30"/>
      <c r="D83" s="86"/>
      <c r="E83" s="87"/>
      <c r="F83" s="87"/>
      <c r="G83" s="87"/>
      <c r="H83" s="87"/>
      <c r="I83" s="87"/>
      <c r="J83" s="87"/>
      <c r="K83" s="87"/>
      <c r="L83" s="87"/>
      <c r="M83" s="87"/>
      <c r="N83" s="87"/>
      <c r="O83" s="88"/>
    </row>
    <row r="84" spans="2:15" x14ac:dyDescent="0.25">
      <c r="B84" s="30"/>
      <c r="C84" s="30"/>
      <c r="D84" s="86"/>
      <c r="E84" s="87"/>
      <c r="F84" s="87"/>
      <c r="G84" s="87"/>
      <c r="H84" s="87"/>
      <c r="I84" s="87"/>
      <c r="J84" s="87"/>
      <c r="K84" s="87"/>
      <c r="L84" s="87"/>
      <c r="M84" s="87"/>
      <c r="N84" s="87"/>
      <c r="O84" s="88"/>
    </row>
    <row r="85" spans="2:15" x14ac:dyDescent="0.25">
      <c r="B85" s="30"/>
      <c r="C85" s="30"/>
      <c r="D85" s="86"/>
      <c r="E85" s="87"/>
      <c r="F85" s="87"/>
      <c r="G85" s="87"/>
      <c r="H85" s="87"/>
      <c r="I85" s="87"/>
      <c r="J85" s="87"/>
      <c r="K85" s="87"/>
      <c r="L85" s="87"/>
      <c r="M85" s="87"/>
      <c r="N85" s="87"/>
      <c r="O85" s="88"/>
    </row>
    <row r="86" spans="2:15" x14ac:dyDescent="0.25">
      <c r="B86" s="30"/>
      <c r="C86" s="30"/>
      <c r="D86" s="86"/>
      <c r="E86" s="87"/>
      <c r="F86" s="87"/>
      <c r="G86" s="87"/>
      <c r="H86" s="87"/>
      <c r="I86" s="87"/>
      <c r="J86" s="87"/>
      <c r="K86" s="87"/>
      <c r="L86" s="87"/>
      <c r="M86" s="87"/>
      <c r="N86" s="87"/>
      <c r="O86" s="88"/>
    </row>
    <row r="87" spans="2:15" x14ac:dyDescent="0.25">
      <c r="B87" s="30"/>
      <c r="C87" s="30"/>
      <c r="D87" s="86"/>
      <c r="E87" s="87"/>
      <c r="F87" s="87"/>
      <c r="G87" s="87"/>
      <c r="H87" s="87"/>
      <c r="I87" s="87"/>
      <c r="J87" s="87"/>
      <c r="K87" s="87"/>
      <c r="L87" s="87"/>
      <c r="M87" s="87"/>
      <c r="N87" s="87"/>
      <c r="O87" s="88"/>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0" t="s">
        <v>235</v>
      </c>
      <c r="C91" s="80"/>
      <c r="D91" s="80"/>
      <c r="E91" s="80"/>
      <c r="F91" s="80"/>
      <c r="G91" s="80"/>
      <c r="H91" s="80"/>
      <c r="I91" s="80"/>
      <c r="J91" s="80"/>
      <c r="K91" s="80"/>
      <c r="L91" s="80"/>
      <c r="M91" s="80"/>
      <c r="N91" s="80"/>
      <c r="O91" s="80"/>
    </row>
    <row r="92" spans="2:15" x14ac:dyDescent="0.25">
      <c r="B92" s="80"/>
      <c r="C92" s="80"/>
      <c r="D92" s="80"/>
      <c r="E92" s="80"/>
      <c r="F92" s="80"/>
      <c r="G92" s="80"/>
      <c r="H92" s="80"/>
      <c r="I92" s="80"/>
      <c r="J92" s="80"/>
      <c r="K92" s="80"/>
      <c r="L92" s="80"/>
      <c r="M92" s="80"/>
      <c r="N92" s="80"/>
      <c r="O92" s="80"/>
    </row>
    <row r="93" spans="2:15" x14ac:dyDescent="0.25">
      <c r="B93" s="21"/>
      <c r="C93" s="21"/>
      <c r="D93" s="50"/>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2" t="s">
        <v>50</v>
      </c>
      <c r="C95" s="92"/>
      <c r="D95" s="92"/>
      <c r="E95" s="92"/>
      <c r="F95" s="92"/>
      <c r="G95" s="92"/>
      <c r="H95" s="92"/>
      <c r="I95" s="92"/>
      <c r="J95" s="92"/>
      <c r="K95" s="92"/>
      <c r="L95" s="92"/>
      <c r="M95" s="92"/>
      <c r="N95" s="92"/>
      <c r="O95" s="92"/>
    </row>
    <row r="96" spans="2:15" x14ac:dyDescent="0.25">
      <c r="B96" s="92"/>
      <c r="C96" s="92"/>
      <c r="D96" s="92"/>
      <c r="E96" s="92"/>
      <c r="F96" s="92"/>
      <c r="G96" s="92"/>
      <c r="H96" s="92"/>
      <c r="I96" s="92"/>
      <c r="J96" s="92"/>
      <c r="K96" s="92"/>
      <c r="L96" s="92"/>
      <c r="M96" s="92"/>
      <c r="N96" s="92"/>
      <c r="O96" s="92"/>
    </row>
    <row r="97" spans="2:15" x14ac:dyDescent="0.25">
      <c r="B97" s="92"/>
      <c r="C97" s="92"/>
      <c r="D97" s="92"/>
      <c r="E97" s="92"/>
      <c r="F97" s="92"/>
      <c r="G97" s="92"/>
      <c r="H97" s="92"/>
      <c r="I97" s="92"/>
      <c r="J97" s="92"/>
      <c r="K97" s="92"/>
      <c r="L97" s="92"/>
      <c r="M97" s="92"/>
      <c r="N97" s="92"/>
      <c r="O97" s="9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5"/>
      <c r="C107" s="4"/>
      <c r="D107" s="4"/>
      <c r="E107" s="4"/>
    </row>
    <row r="108" spans="2:15" x14ac:dyDescent="0.25">
      <c r="B108" s="5" t="s">
        <v>18</v>
      </c>
    </row>
  </sheetData>
  <sheetProtection algorithmName="SHA-512" hashValue="Y44fUJhWKzNTTMnUxeloccUgdKssCmaj4i9Uq2WYXcpScB4FXXQGuadbdSbeRoKWOgGb1Gjr4LD1YubQYw6szQ==" saltValue="JHwyiVBtwb5bh8SA11C5Bw=="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7"/>
  <sheetViews>
    <sheetView tabSelected="1" zoomScaleNormal="100" workbookViewId="0">
      <pane ySplit="5" topLeftCell="A6" activePane="bottomLeft" state="frozen"/>
      <selection pane="bottomLeft" activeCell="D194" sqref="D194"/>
    </sheetView>
  </sheetViews>
  <sheetFormatPr baseColWidth="10" defaultRowHeight="15" customHeight="1" x14ac:dyDescent="0.25"/>
  <cols>
    <col min="1" max="1" width="6.5" style="46" bestFit="1" customWidth="1"/>
    <col min="2" max="2" width="4.375" style="47" bestFit="1" customWidth="1"/>
    <col min="3" max="3" width="7" style="48" bestFit="1" customWidth="1"/>
    <col min="4" max="4" width="54.875" style="49" customWidth="1"/>
    <col min="5" max="5" width="6.375" style="46" bestFit="1" customWidth="1"/>
    <col min="6" max="6" width="11" style="49"/>
    <col min="7" max="7" width="14.625" style="49" bestFit="1" customWidth="1"/>
    <col min="8" max="16384" width="11" style="49"/>
  </cols>
  <sheetData>
    <row r="1" spans="1:8" s="33" customFormat="1" ht="15" customHeight="1" x14ac:dyDescent="0.25">
      <c r="A1" s="152" t="s">
        <v>232</v>
      </c>
      <c r="B1" s="152"/>
      <c r="C1" s="152"/>
      <c r="D1" s="152"/>
      <c r="E1" s="152"/>
      <c r="F1"/>
      <c r="G1" s="31" t="s">
        <v>21</v>
      </c>
      <c r="H1" s="36" t="s">
        <v>233</v>
      </c>
    </row>
    <row r="2" spans="1:8" s="33" customFormat="1" ht="30" customHeight="1" x14ac:dyDescent="0.25">
      <c r="A2" s="152"/>
      <c r="B2" s="152"/>
      <c r="C2" s="152"/>
      <c r="D2" s="152"/>
      <c r="E2" s="152"/>
      <c r="F2"/>
      <c r="G2" s="60" t="s">
        <v>20</v>
      </c>
      <c r="H2" s="61">
        <v>3</v>
      </c>
    </row>
    <row r="3" spans="1:8" s="33" customFormat="1" ht="15" customHeight="1" x14ac:dyDescent="0.25">
      <c r="A3" s="153"/>
      <c r="B3" s="153"/>
      <c r="C3" s="153"/>
      <c r="D3" s="153"/>
      <c r="E3" s="153"/>
      <c r="F3"/>
      <c r="G3"/>
      <c r="H3"/>
    </row>
    <row r="4" spans="1:8" s="33" customFormat="1" ht="21" customHeight="1" x14ac:dyDescent="0.25">
      <c r="A4" s="154" t="s">
        <v>236</v>
      </c>
      <c r="B4" s="154"/>
      <c r="C4" s="154"/>
      <c r="D4" s="154"/>
      <c r="E4" s="154"/>
      <c r="F4"/>
      <c r="G4"/>
      <c r="H4"/>
    </row>
    <row r="5" spans="1:8" s="33" customFormat="1" x14ac:dyDescent="0.25">
      <c r="A5" s="53" t="s">
        <v>0</v>
      </c>
      <c r="B5" s="53" t="s">
        <v>1</v>
      </c>
      <c r="C5" s="53" t="s">
        <v>2</v>
      </c>
      <c r="D5" s="54" t="s">
        <v>3</v>
      </c>
      <c r="E5" s="53" t="s">
        <v>4</v>
      </c>
    </row>
    <row r="6" spans="1:8" s="33" customFormat="1" x14ac:dyDescent="0.25">
      <c r="A6" s="62">
        <v>1</v>
      </c>
      <c r="B6" s="63" t="s">
        <v>63</v>
      </c>
      <c r="C6" s="65">
        <v>90021</v>
      </c>
      <c r="D6" s="65" t="s">
        <v>239</v>
      </c>
      <c r="E6" s="66">
        <v>6</v>
      </c>
    </row>
    <row r="7" spans="1:8" s="33" customFormat="1" x14ac:dyDescent="0.25">
      <c r="A7" s="62">
        <v>2</v>
      </c>
      <c r="B7" s="63" t="s">
        <v>63</v>
      </c>
      <c r="C7" s="65">
        <v>90022</v>
      </c>
      <c r="D7" s="65" t="s">
        <v>237</v>
      </c>
      <c r="E7" s="66">
        <v>6</v>
      </c>
    </row>
    <row r="8" spans="1:8" s="33" customFormat="1" x14ac:dyDescent="0.25">
      <c r="A8" s="53">
        <v>3</v>
      </c>
      <c r="B8" s="72" t="s">
        <v>63</v>
      </c>
      <c r="C8" s="75">
        <v>90023</v>
      </c>
      <c r="D8" s="65" t="s">
        <v>238</v>
      </c>
      <c r="E8" s="66">
        <v>6</v>
      </c>
    </row>
    <row r="9" spans="1:8" s="33" customFormat="1" x14ac:dyDescent="0.25">
      <c r="A9" s="53">
        <v>4</v>
      </c>
      <c r="B9" s="74" t="s">
        <v>63</v>
      </c>
      <c r="C9" s="75">
        <v>90028</v>
      </c>
      <c r="D9" s="73" t="s">
        <v>240</v>
      </c>
      <c r="E9" s="53">
        <v>6</v>
      </c>
    </row>
    <row r="10" spans="1:8" s="33" customFormat="1" x14ac:dyDescent="0.25">
      <c r="A10" s="53">
        <v>5</v>
      </c>
      <c r="B10" s="74"/>
      <c r="C10" s="64">
        <v>9800</v>
      </c>
      <c r="D10" s="65" t="s">
        <v>152</v>
      </c>
      <c r="E10" s="66">
        <v>18</v>
      </c>
    </row>
    <row r="11" spans="1:8" s="33" customFormat="1" ht="20.25" customHeight="1" x14ac:dyDescent="0.25">
      <c r="A11" s="154" t="s">
        <v>253</v>
      </c>
      <c r="B11" s="154"/>
      <c r="C11" s="154"/>
      <c r="D11" s="154"/>
      <c r="E11" s="154"/>
    </row>
    <row r="12" spans="1:8" s="33" customFormat="1" x14ac:dyDescent="0.25">
      <c r="A12" s="62">
        <v>6</v>
      </c>
      <c r="B12" s="63" t="s">
        <v>63</v>
      </c>
      <c r="C12" s="65">
        <v>90024</v>
      </c>
      <c r="D12" s="65" t="s">
        <v>241</v>
      </c>
      <c r="E12" s="66">
        <v>3</v>
      </c>
    </row>
    <row r="13" spans="1:8" s="33" customFormat="1" x14ac:dyDescent="0.25">
      <c r="A13" s="53">
        <v>7</v>
      </c>
      <c r="B13" s="76" t="s">
        <v>63</v>
      </c>
      <c r="C13" s="75">
        <v>90236</v>
      </c>
      <c r="D13" s="65" t="s">
        <v>242</v>
      </c>
      <c r="E13" s="53">
        <v>3</v>
      </c>
    </row>
    <row r="14" spans="1:8" s="33" customFormat="1" x14ac:dyDescent="0.25">
      <c r="A14" s="62">
        <v>8</v>
      </c>
      <c r="B14" s="63" t="s">
        <v>63</v>
      </c>
      <c r="C14" s="64">
        <v>90025</v>
      </c>
      <c r="D14" s="65" t="s">
        <v>243</v>
      </c>
      <c r="E14" s="66">
        <v>6</v>
      </c>
    </row>
    <row r="15" spans="1:8" s="33" customFormat="1" x14ac:dyDescent="0.25">
      <c r="A15" s="62">
        <v>9</v>
      </c>
      <c r="B15" s="63" t="s">
        <v>63</v>
      </c>
      <c r="C15" s="64">
        <v>90026</v>
      </c>
      <c r="D15" s="65" t="s">
        <v>244</v>
      </c>
      <c r="E15" s="66">
        <v>6</v>
      </c>
    </row>
    <row r="16" spans="1:8" s="33" customFormat="1" x14ac:dyDescent="0.25">
      <c r="A16" s="53">
        <v>10</v>
      </c>
      <c r="B16" s="63" t="s">
        <v>63</v>
      </c>
      <c r="C16" s="64">
        <v>90013</v>
      </c>
      <c r="D16" s="65" t="s">
        <v>252</v>
      </c>
      <c r="E16" s="66">
        <v>3</v>
      </c>
    </row>
    <row r="17" spans="1:5" s="33" customFormat="1" x14ac:dyDescent="0.25">
      <c r="A17" s="62">
        <v>11</v>
      </c>
      <c r="B17" s="63" t="s">
        <v>63</v>
      </c>
      <c r="C17" s="64">
        <v>90272</v>
      </c>
      <c r="D17" s="65" t="s">
        <v>252</v>
      </c>
      <c r="E17" s="66">
        <v>3</v>
      </c>
    </row>
    <row r="18" spans="1:5" s="33" customFormat="1" x14ac:dyDescent="0.25">
      <c r="A18" s="62">
        <v>12</v>
      </c>
      <c r="B18" s="63" t="s">
        <v>63</v>
      </c>
      <c r="C18" s="64">
        <v>90185</v>
      </c>
      <c r="D18" s="65" t="s">
        <v>99</v>
      </c>
      <c r="E18" s="66">
        <v>3</v>
      </c>
    </row>
    <row r="19" spans="1:5" s="33" customFormat="1" x14ac:dyDescent="0.25">
      <c r="A19" s="53">
        <v>13</v>
      </c>
      <c r="B19" s="63" t="s">
        <v>63</v>
      </c>
      <c r="C19" s="64">
        <v>90186</v>
      </c>
      <c r="D19" s="65" t="s">
        <v>100</v>
      </c>
      <c r="E19" s="66">
        <v>3</v>
      </c>
    </row>
    <row r="20" spans="1:5" s="33" customFormat="1" x14ac:dyDescent="0.25">
      <c r="A20" s="62">
        <v>14</v>
      </c>
      <c r="B20" s="63" t="s">
        <v>63</v>
      </c>
      <c r="C20" s="64">
        <v>90273</v>
      </c>
      <c r="D20" s="65" t="s">
        <v>178</v>
      </c>
      <c r="E20" s="66">
        <v>6</v>
      </c>
    </row>
    <row r="21" spans="1:5" s="33" customFormat="1" x14ac:dyDescent="0.25">
      <c r="A21" s="62">
        <v>15</v>
      </c>
      <c r="B21" s="63" t="s">
        <v>63</v>
      </c>
      <c r="C21" s="64">
        <v>90031</v>
      </c>
      <c r="D21" s="65" t="s">
        <v>98</v>
      </c>
      <c r="E21" s="66">
        <v>6</v>
      </c>
    </row>
    <row r="22" spans="1:5" s="33" customFormat="1" x14ac:dyDescent="0.25">
      <c r="A22" s="53">
        <v>16</v>
      </c>
      <c r="B22" s="63" t="s">
        <v>63</v>
      </c>
      <c r="C22" s="64">
        <v>90035</v>
      </c>
      <c r="D22" s="65" t="s">
        <v>118</v>
      </c>
      <c r="E22" s="66">
        <v>6</v>
      </c>
    </row>
    <row r="23" spans="1:5" s="33" customFormat="1" x14ac:dyDescent="0.25">
      <c r="A23" s="62">
        <v>17</v>
      </c>
      <c r="B23" s="63" t="s">
        <v>63</v>
      </c>
      <c r="C23" s="64">
        <v>90042</v>
      </c>
      <c r="D23" s="65" t="s">
        <v>150</v>
      </c>
      <c r="E23" s="66">
        <v>6</v>
      </c>
    </row>
    <row r="24" spans="1:5" s="33" customFormat="1" x14ac:dyDescent="0.25">
      <c r="A24" s="62">
        <v>18</v>
      </c>
      <c r="B24" s="63" t="s">
        <v>63</v>
      </c>
      <c r="C24" s="64">
        <v>90046</v>
      </c>
      <c r="D24" s="65" t="s">
        <v>124</v>
      </c>
      <c r="E24" s="66">
        <v>6</v>
      </c>
    </row>
    <row r="25" spans="1:5" s="33" customFormat="1" x14ac:dyDescent="0.25">
      <c r="A25" s="53">
        <v>19</v>
      </c>
      <c r="B25" s="63" t="s">
        <v>63</v>
      </c>
      <c r="C25" s="64">
        <v>90047</v>
      </c>
      <c r="D25" s="65" t="s">
        <v>193</v>
      </c>
      <c r="E25" s="66">
        <v>6</v>
      </c>
    </row>
    <row r="26" spans="1:5" s="33" customFormat="1" x14ac:dyDescent="0.25">
      <c r="A26" s="62">
        <v>20</v>
      </c>
      <c r="B26" s="63" t="s">
        <v>112</v>
      </c>
      <c r="C26" s="64">
        <v>10009</v>
      </c>
      <c r="D26" s="65" t="s">
        <v>140</v>
      </c>
      <c r="E26" s="66">
        <v>6</v>
      </c>
    </row>
    <row r="27" spans="1:5" s="33" customFormat="1" x14ac:dyDescent="0.25">
      <c r="A27" s="62">
        <v>21</v>
      </c>
      <c r="B27" s="63" t="s">
        <v>112</v>
      </c>
      <c r="C27" s="64">
        <v>10045</v>
      </c>
      <c r="D27" s="65" t="s">
        <v>173</v>
      </c>
      <c r="E27" s="66">
        <v>6</v>
      </c>
    </row>
    <row r="28" spans="1:5" s="33" customFormat="1" x14ac:dyDescent="0.25">
      <c r="A28" s="53">
        <v>22</v>
      </c>
      <c r="B28" s="63" t="s">
        <v>112</v>
      </c>
      <c r="C28" s="64">
        <v>90039</v>
      </c>
      <c r="D28" s="65" t="s">
        <v>204</v>
      </c>
      <c r="E28" s="66">
        <v>6</v>
      </c>
    </row>
    <row r="29" spans="1:5" s="33" customFormat="1" x14ac:dyDescent="0.25">
      <c r="A29" s="62">
        <v>23</v>
      </c>
      <c r="B29" s="63" t="s">
        <v>112</v>
      </c>
      <c r="C29" s="64">
        <v>10011</v>
      </c>
      <c r="D29" s="65" t="s">
        <v>215</v>
      </c>
      <c r="E29" s="66">
        <v>6</v>
      </c>
    </row>
    <row r="30" spans="1:5" s="33" customFormat="1" x14ac:dyDescent="0.25">
      <c r="A30" s="62">
        <v>24</v>
      </c>
      <c r="B30" s="63" t="s">
        <v>112</v>
      </c>
      <c r="C30" s="64">
        <v>91103</v>
      </c>
      <c r="D30" s="65" t="s">
        <v>185</v>
      </c>
      <c r="E30" s="66">
        <v>6</v>
      </c>
    </row>
    <row r="31" spans="1:5" s="33" customFormat="1" ht="30" x14ac:dyDescent="0.25">
      <c r="A31" s="53">
        <v>25</v>
      </c>
      <c r="B31" s="63" t="s">
        <v>63</v>
      </c>
      <c r="C31" s="64">
        <v>90074</v>
      </c>
      <c r="D31" s="65" t="s">
        <v>97</v>
      </c>
      <c r="E31" s="66">
        <v>6</v>
      </c>
    </row>
    <row r="32" spans="1:5" s="33" customFormat="1" x14ac:dyDescent="0.25">
      <c r="A32" s="62">
        <v>26</v>
      </c>
      <c r="B32" s="63" t="s">
        <v>63</v>
      </c>
      <c r="C32" s="64">
        <v>90076</v>
      </c>
      <c r="D32" s="65" t="s">
        <v>254</v>
      </c>
      <c r="E32" s="66">
        <v>6</v>
      </c>
    </row>
    <row r="33" spans="1:5" s="33" customFormat="1" x14ac:dyDescent="0.25">
      <c r="A33" s="62">
        <v>27</v>
      </c>
      <c r="B33" s="63" t="s">
        <v>63</v>
      </c>
      <c r="C33" s="64">
        <v>90162</v>
      </c>
      <c r="D33" s="65" t="s">
        <v>200</v>
      </c>
      <c r="E33" s="66">
        <v>6</v>
      </c>
    </row>
    <row r="34" spans="1:5" s="33" customFormat="1" x14ac:dyDescent="0.25">
      <c r="A34" s="53">
        <v>28</v>
      </c>
      <c r="B34" s="63" t="s">
        <v>63</v>
      </c>
      <c r="C34" s="64">
        <v>90163</v>
      </c>
      <c r="D34" s="65" t="s">
        <v>186</v>
      </c>
      <c r="E34" s="66">
        <v>6</v>
      </c>
    </row>
    <row r="35" spans="1:5" s="33" customFormat="1" x14ac:dyDescent="0.25">
      <c r="A35" s="62">
        <v>29</v>
      </c>
      <c r="B35" s="63" t="s">
        <v>63</v>
      </c>
      <c r="C35" s="64">
        <v>90164</v>
      </c>
      <c r="D35" s="65" t="s">
        <v>194</v>
      </c>
      <c r="E35" s="66">
        <v>6</v>
      </c>
    </row>
    <row r="36" spans="1:5" s="33" customFormat="1" x14ac:dyDescent="0.25">
      <c r="A36" s="62">
        <v>30</v>
      </c>
      <c r="B36" s="63" t="s">
        <v>63</v>
      </c>
      <c r="C36" s="64">
        <v>90173</v>
      </c>
      <c r="D36" s="65" t="s">
        <v>255</v>
      </c>
      <c r="E36" s="66">
        <v>6</v>
      </c>
    </row>
    <row r="37" spans="1:5" s="33" customFormat="1" x14ac:dyDescent="0.25">
      <c r="A37" s="53">
        <v>31</v>
      </c>
      <c r="B37" s="63" t="s">
        <v>63</v>
      </c>
      <c r="C37" s="64">
        <v>90280</v>
      </c>
      <c r="D37" s="65" t="s">
        <v>148</v>
      </c>
      <c r="E37" s="66">
        <v>6</v>
      </c>
    </row>
    <row r="38" spans="1:5" s="33" customFormat="1" x14ac:dyDescent="0.25">
      <c r="A38" s="62">
        <v>32</v>
      </c>
      <c r="B38" s="63" t="s">
        <v>63</v>
      </c>
      <c r="C38" s="64">
        <v>90101</v>
      </c>
      <c r="D38" s="65" t="s">
        <v>72</v>
      </c>
      <c r="E38" s="66">
        <v>6</v>
      </c>
    </row>
    <row r="39" spans="1:5" s="33" customFormat="1" x14ac:dyDescent="0.25">
      <c r="A39" s="62">
        <v>33</v>
      </c>
      <c r="B39" s="63" t="s">
        <v>63</v>
      </c>
      <c r="C39" s="64">
        <v>90102</v>
      </c>
      <c r="D39" s="65" t="s">
        <v>149</v>
      </c>
      <c r="E39" s="66">
        <v>6</v>
      </c>
    </row>
    <row r="40" spans="1:5" s="33" customFormat="1" x14ac:dyDescent="0.25">
      <c r="A40" s="53">
        <v>34</v>
      </c>
      <c r="B40" s="63" t="s">
        <v>63</v>
      </c>
      <c r="C40" s="64">
        <v>90228</v>
      </c>
      <c r="D40" s="65" t="s">
        <v>84</v>
      </c>
      <c r="E40" s="66">
        <v>6</v>
      </c>
    </row>
    <row r="41" spans="1:5" s="33" customFormat="1" ht="18.75" x14ac:dyDescent="0.3">
      <c r="A41" s="155" t="s">
        <v>245</v>
      </c>
      <c r="B41" s="156"/>
      <c r="C41" s="156"/>
      <c r="D41" s="156"/>
      <c r="E41" s="157"/>
    </row>
    <row r="42" spans="1:5" s="55" customFormat="1" x14ac:dyDescent="0.25">
      <c r="A42" s="77">
        <v>35</v>
      </c>
      <c r="B42" s="63" t="s">
        <v>63</v>
      </c>
      <c r="C42" s="64">
        <v>90014</v>
      </c>
      <c r="D42" s="65" t="s">
        <v>64</v>
      </c>
      <c r="E42" s="66">
        <v>6</v>
      </c>
    </row>
    <row r="43" spans="1:5" s="55" customFormat="1" x14ac:dyDescent="0.25">
      <c r="A43" s="77">
        <v>36</v>
      </c>
      <c r="B43" s="63" t="s">
        <v>63</v>
      </c>
      <c r="C43" s="64">
        <v>60010</v>
      </c>
      <c r="D43" s="65" t="s">
        <v>65</v>
      </c>
      <c r="E43" s="66">
        <v>5</v>
      </c>
    </row>
    <row r="44" spans="1:5" s="55" customFormat="1" x14ac:dyDescent="0.25">
      <c r="A44" s="77">
        <v>37</v>
      </c>
      <c r="B44" s="63" t="s">
        <v>63</v>
      </c>
      <c r="C44" s="64">
        <v>90121</v>
      </c>
      <c r="D44" s="65" t="s">
        <v>66</v>
      </c>
      <c r="E44" s="66">
        <v>5</v>
      </c>
    </row>
    <row r="45" spans="1:5" s="55" customFormat="1" x14ac:dyDescent="0.25">
      <c r="A45" s="77">
        <v>38</v>
      </c>
      <c r="B45" s="63" t="s">
        <v>63</v>
      </c>
      <c r="C45" s="64">
        <v>90252</v>
      </c>
      <c r="D45" s="65" t="s">
        <v>67</v>
      </c>
      <c r="E45" s="66">
        <v>1.2</v>
      </c>
    </row>
    <row r="46" spans="1:5" s="55" customFormat="1" x14ac:dyDescent="0.25">
      <c r="A46" s="77">
        <v>39</v>
      </c>
      <c r="B46" s="63" t="s">
        <v>63</v>
      </c>
      <c r="C46" s="64">
        <v>90293</v>
      </c>
      <c r="D46" s="65" t="s">
        <v>68</v>
      </c>
      <c r="E46" s="66">
        <v>6</v>
      </c>
    </row>
    <row r="47" spans="1:5" s="55" customFormat="1" x14ac:dyDescent="0.25">
      <c r="A47" s="77">
        <v>40</v>
      </c>
      <c r="B47" s="63" t="s">
        <v>69</v>
      </c>
      <c r="C47" s="64">
        <v>41308</v>
      </c>
      <c r="D47" s="65" t="s">
        <v>70</v>
      </c>
      <c r="E47" s="66">
        <v>4</v>
      </c>
    </row>
    <row r="48" spans="1:5" s="55" customFormat="1" x14ac:dyDescent="0.25">
      <c r="A48" s="77">
        <v>41</v>
      </c>
      <c r="B48" s="63" t="s">
        <v>63</v>
      </c>
      <c r="C48" s="64">
        <v>90033</v>
      </c>
      <c r="D48" s="65" t="s">
        <v>71</v>
      </c>
      <c r="E48" s="66">
        <v>6</v>
      </c>
    </row>
    <row r="49" spans="1:5" s="55" customFormat="1" x14ac:dyDescent="0.25">
      <c r="A49" s="77">
        <v>42</v>
      </c>
      <c r="B49" s="63" t="s">
        <v>63</v>
      </c>
      <c r="C49" s="64">
        <v>90101</v>
      </c>
      <c r="D49" s="65" t="s">
        <v>72</v>
      </c>
      <c r="E49" s="66">
        <v>4.2</v>
      </c>
    </row>
    <row r="50" spans="1:5" s="55" customFormat="1" x14ac:dyDescent="0.25">
      <c r="A50" s="77">
        <v>43</v>
      </c>
      <c r="B50" s="63" t="s">
        <v>63</v>
      </c>
      <c r="C50" s="64">
        <v>90107</v>
      </c>
      <c r="D50" s="65" t="s">
        <v>72</v>
      </c>
      <c r="E50" s="66">
        <v>1.8</v>
      </c>
    </row>
    <row r="51" spans="1:5" s="55" customFormat="1" x14ac:dyDescent="0.25">
      <c r="A51" s="77">
        <v>44</v>
      </c>
      <c r="B51" s="63" t="s">
        <v>63</v>
      </c>
      <c r="C51" s="64">
        <v>60062</v>
      </c>
      <c r="D51" s="65" t="s">
        <v>76</v>
      </c>
      <c r="E51" s="66">
        <v>6</v>
      </c>
    </row>
    <row r="52" spans="1:5" s="55" customFormat="1" x14ac:dyDescent="0.25">
      <c r="A52" s="77">
        <v>45</v>
      </c>
      <c r="B52" s="63" t="s">
        <v>63</v>
      </c>
      <c r="C52" s="64">
        <v>90227</v>
      </c>
      <c r="D52" s="65" t="s">
        <v>93</v>
      </c>
      <c r="E52" s="66">
        <v>6</v>
      </c>
    </row>
    <row r="53" spans="1:5" s="55" customFormat="1" x14ac:dyDescent="0.25">
      <c r="A53" s="77">
        <v>46</v>
      </c>
      <c r="B53" s="63" t="s">
        <v>63</v>
      </c>
      <c r="C53" s="64">
        <v>90235</v>
      </c>
      <c r="D53" s="65" t="s">
        <v>94</v>
      </c>
      <c r="E53" s="66">
        <v>6</v>
      </c>
    </row>
    <row r="54" spans="1:5" s="55" customFormat="1" x14ac:dyDescent="0.25">
      <c r="A54" s="77">
        <v>47</v>
      </c>
      <c r="B54" s="63" t="s">
        <v>63</v>
      </c>
      <c r="C54" s="64">
        <v>90012</v>
      </c>
      <c r="D54" s="65" t="s">
        <v>95</v>
      </c>
      <c r="E54" s="66">
        <v>6</v>
      </c>
    </row>
    <row r="55" spans="1:5" s="55" customFormat="1" x14ac:dyDescent="0.25">
      <c r="A55" s="77">
        <v>48</v>
      </c>
      <c r="B55" s="63" t="s">
        <v>63</v>
      </c>
      <c r="C55" s="64">
        <v>90246</v>
      </c>
      <c r="D55" s="65" t="s">
        <v>96</v>
      </c>
      <c r="E55" s="66">
        <v>3</v>
      </c>
    </row>
    <row r="56" spans="1:5" s="55" customFormat="1" x14ac:dyDescent="0.25">
      <c r="A56" s="77">
        <v>49</v>
      </c>
      <c r="B56" s="63" t="s">
        <v>63</v>
      </c>
      <c r="C56" s="64">
        <v>90088</v>
      </c>
      <c r="D56" s="65" t="s">
        <v>101</v>
      </c>
      <c r="E56" s="66">
        <v>6</v>
      </c>
    </row>
    <row r="57" spans="1:5" ht="15" customHeight="1" x14ac:dyDescent="0.25">
      <c r="A57" s="77">
        <v>50</v>
      </c>
      <c r="B57" s="63" t="s">
        <v>63</v>
      </c>
      <c r="C57" s="64">
        <v>90223</v>
      </c>
      <c r="D57" s="65" t="s">
        <v>102</v>
      </c>
      <c r="E57" s="66">
        <v>5</v>
      </c>
    </row>
    <row r="58" spans="1:5" ht="15" customHeight="1" x14ac:dyDescent="0.25">
      <c r="A58" s="77">
        <v>51</v>
      </c>
      <c r="B58" s="63" t="s">
        <v>63</v>
      </c>
      <c r="C58" s="64">
        <v>90264</v>
      </c>
      <c r="D58" s="65" t="s">
        <v>88</v>
      </c>
      <c r="E58" s="66">
        <v>4</v>
      </c>
    </row>
    <row r="59" spans="1:5" ht="15" customHeight="1" x14ac:dyDescent="0.25">
      <c r="A59" s="77">
        <v>52</v>
      </c>
      <c r="B59" s="63" t="s">
        <v>63</v>
      </c>
      <c r="C59" s="64">
        <v>90267</v>
      </c>
      <c r="D59" s="65" t="s">
        <v>104</v>
      </c>
      <c r="E59" s="66">
        <v>6</v>
      </c>
    </row>
    <row r="60" spans="1:5" ht="15" customHeight="1" x14ac:dyDescent="0.25">
      <c r="A60" s="77">
        <v>53</v>
      </c>
      <c r="B60" s="63" t="s">
        <v>63</v>
      </c>
      <c r="C60" s="64">
        <v>90296</v>
      </c>
      <c r="D60" s="65" t="s">
        <v>105</v>
      </c>
      <c r="E60" s="66">
        <v>6</v>
      </c>
    </row>
    <row r="61" spans="1:5" ht="15" customHeight="1" x14ac:dyDescent="0.25">
      <c r="A61" s="77">
        <v>54</v>
      </c>
      <c r="B61" s="63" t="s">
        <v>63</v>
      </c>
      <c r="C61" s="64">
        <v>90103</v>
      </c>
      <c r="D61" s="65" t="s">
        <v>106</v>
      </c>
      <c r="E61" s="66">
        <v>6</v>
      </c>
    </row>
    <row r="62" spans="1:5" ht="15" customHeight="1" x14ac:dyDescent="0.25">
      <c r="A62" s="77">
        <v>55</v>
      </c>
      <c r="B62" s="63" t="s">
        <v>63</v>
      </c>
      <c r="C62" s="64">
        <v>90258</v>
      </c>
      <c r="D62" s="65" t="s">
        <v>111</v>
      </c>
      <c r="E62" s="66">
        <v>6</v>
      </c>
    </row>
    <row r="63" spans="1:5" ht="15" customHeight="1" x14ac:dyDescent="0.25">
      <c r="A63" s="77">
        <v>56</v>
      </c>
      <c r="B63" s="63" t="s">
        <v>63</v>
      </c>
      <c r="C63" s="64">
        <v>90132</v>
      </c>
      <c r="D63" s="65" t="s">
        <v>114</v>
      </c>
      <c r="E63" s="66">
        <v>6</v>
      </c>
    </row>
    <row r="64" spans="1:5" ht="15" customHeight="1" x14ac:dyDescent="0.25">
      <c r="A64" s="77">
        <v>57</v>
      </c>
      <c r="B64" s="63" t="s">
        <v>63</v>
      </c>
      <c r="C64" s="64">
        <v>90142</v>
      </c>
      <c r="D64" s="65" t="s">
        <v>115</v>
      </c>
      <c r="E64" s="66">
        <v>6</v>
      </c>
    </row>
    <row r="65" spans="1:5" ht="15" customHeight="1" x14ac:dyDescent="0.25">
      <c r="A65" s="77">
        <v>58</v>
      </c>
      <c r="B65" s="63" t="s">
        <v>63</v>
      </c>
      <c r="C65" s="64">
        <v>90181</v>
      </c>
      <c r="D65" s="65" t="s">
        <v>116</v>
      </c>
      <c r="E65" s="66">
        <v>6</v>
      </c>
    </row>
    <row r="66" spans="1:5" ht="15" customHeight="1" x14ac:dyDescent="0.25">
      <c r="A66" s="77">
        <v>59</v>
      </c>
      <c r="B66" s="63" t="s">
        <v>63</v>
      </c>
      <c r="C66" s="64">
        <v>90285</v>
      </c>
      <c r="D66" s="65" t="s">
        <v>117</v>
      </c>
      <c r="E66" s="66">
        <v>6</v>
      </c>
    </row>
    <row r="67" spans="1:5" ht="15" customHeight="1" x14ac:dyDescent="0.25">
      <c r="A67" s="77">
        <v>60</v>
      </c>
      <c r="B67" s="63" t="s">
        <v>112</v>
      </c>
      <c r="C67" s="64">
        <v>91200</v>
      </c>
      <c r="D67" s="65" t="s">
        <v>120</v>
      </c>
      <c r="E67" s="66">
        <v>6</v>
      </c>
    </row>
    <row r="68" spans="1:5" ht="15" customHeight="1" x14ac:dyDescent="0.25">
      <c r="A68" s="77">
        <v>61</v>
      </c>
      <c r="B68" s="63" t="s">
        <v>63</v>
      </c>
      <c r="C68" s="64">
        <v>90137</v>
      </c>
      <c r="D68" s="65" t="s">
        <v>121</v>
      </c>
      <c r="E68" s="66">
        <v>5</v>
      </c>
    </row>
    <row r="69" spans="1:5" ht="15" customHeight="1" x14ac:dyDescent="0.25">
      <c r="A69" s="77">
        <v>62</v>
      </c>
      <c r="B69" s="63" t="s">
        <v>63</v>
      </c>
      <c r="C69" s="64">
        <v>90138</v>
      </c>
      <c r="D69" s="65" t="s">
        <v>122</v>
      </c>
      <c r="E69" s="66">
        <v>5</v>
      </c>
    </row>
    <row r="70" spans="1:5" ht="15" customHeight="1" x14ac:dyDescent="0.25">
      <c r="A70" s="77">
        <v>63</v>
      </c>
      <c r="B70" s="63" t="s">
        <v>63</v>
      </c>
      <c r="C70" s="64">
        <v>90043</v>
      </c>
      <c r="D70" s="65" t="s">
        <v>123</v>
      </c>
      <c r="E70" s="66">
        <v>6</v>
      </c>
    </row>
    <row r="71" spans="1:5" ht="15" customHeight="1" x14ac:dyDescent="0.25">
      <c r="A71" s="77">
        <v>64</v>
      </c>
      <c r="B71" s="63" t="s">
        <v>63</v>
      </c>
      <c r="C71" s="64">
        <v>90221</v>
      </c>
      <c r="D71" s="65" t="s">
        <v>125</v>
      </c>
      <c r="E71" s="66">
        <v>6</v>
      </c>
    </row>
    <row r="72" spans="1:5" ht="15" customHeight="1" x14ac:dyDescent="0.25">
      <c r="A72" s="77">
        <v>65</v>
      </c>
      <c r="B72" s="63" t="s">
        <v>63</v>
      </c>
      <c r="C72" s="64">
        <v>90256</v>
      </c>
      <c r="D72" s="65" t="s">
        <v>126</v>
      </c>
      <c r="E72" s="66">
        <v>3</v>
      </c>
    </row>
    <row r="73" spans="1:5" ht="15" customHeight="1" x14ac:dyDescent="0.25">
      <c r="A73" s="77">
        <v>66</v>
      </c>
      <c r="B73" s="63" t="s">
        <v>63</v>
      </c>
      <c r="C73" s="64">
        <v>90032</v>
      </c>
      <c r="D73" s="65" t="s">
        <v>127</v>
      </c>
      <c r="E73" s="66">
        <v>6</v>
      </c>
    </row>
    <row r="74" spans="1:5" ht="15" customHeight="1" x14ac:dyDescent="0.25">
      <c r="A74" s="77">
        <v>67</v>
      </c>
      <c r="B74" s="63" t="s">
        <v>63</v>
      </c>
      <c r="C74" s="64">
        <v>90072</v>
      </c>
      <c r="D74" s="65" t="s">
        <v>130</v>
      </c>
      <c r="E74" s="66">
        <v>6</v>
      </c>
    </row>
    <row r="75" spans="1:5" ht="15" customHeight="1" x14ac:dyDescent="0.25">
      <c r="A75" s="77">
        <v>68</v>
      </c>
      <c r="B75" s="63" t="s">
        <v>63</v>
      </c>
      <c r="C75" s="64">
        <v>90274</v>
      </c>
      <c r="D75" s="65" t="s">
        <v>132</v>
      </c>
      <c r="E75" s="66">
        <v>6</v>
      </c>
    </row>
    <row r="76" spans="1:5" ht="15" customHeight="1" x14ac:dyDescent="0.25">
      <c r="A76" s="77">
        <v>69</v>
      </c>
      <c r="B76" s="63" t="s">
        <v>63</v>
      </c>
      <c r="C76" s="64">
        <v>90244</v>
      </c>
      <c r="D76" s="65" t="s">
        <v>133</v>
      </c>
      <c r="E76" s="66">
        <v>4.8</v>
      </c>
    </row>
    <row r="77" spans="1:5" ht="15" customHeight="1" x14ac:dyDescent="0.25">
      <c r="A77" s="77">
        <v>70</v>
      </c>
      <c r="B77" s="63" t="s">
        <v>63</v>
      </c>
      <c r="C77" s="64">
        <v>90245</v>
      </c>
      <c r="D77" s="65" t="s">
        <v>133</v>
      </c>
      <c r="E77" s="66">
        <v>1.2</v>
      </c>
    </row>
    <row r="78" spans="1:5" ht="15" customHeight="1" x14ac:dyDescent="0.25">
      <c r="A78" s="77">
        <v>71</v>
      </c>
      <c r="B78" s="63" t="s">
        <v>63</v>
      </c>
      <c r="C78" s="64">
        <v>90275</v>
      </c>
      <c r="D78" s="65" t="s">
        <v>134</v>
      </c>
      <c r="E78" s="66">
        <v>6</v>
      </c>
    </row>
    <row r="79" spans="1:5" ht="15" customHeight="1" x14ac:dyDescent="0.25">
      <c r="A79" s="77">
        <v>72</v>
      </c>
      <c r="B79" s="63" t="s">
        <v>63</v>
      </c>
      <c r="C79" s="64">
        <v>90283</v>
      </c>
      <c r="D79" s="65" t="s">
        <v>135</v>
      </c>
      <c r="E79" s="66">
        <v>6</v>
      </c>
    </row>
    <row r="80" spans="1:5" ht="15" customHeight="1" x14ac:dyDescent="0.25">
      <c r="A80" s="77">
        <v>73</v>
      </c>
      <c r="B80" s="63" t="s">
        <v>63</v>
      </c>
      <c r="C80" s="64">
        <v>90029</v>
      </c>
      <c r="D80" s="65" t="s">
        <v>136</v>
      </c>
      <c r="E80" s="66">
        <v>6</v>
      </c>
    </row>
    <row r="81" spans="1:6" ht="15" customHeight="1" x14ac:dyDescent="0.25">
      <c r="A81" s="77">
        <v>74</v>
      </c>
      <c r="B81" s="63" t="s">
        <v>112</v>
      </c>
      <c r="C81" s="64">
        <v>91104</v>
      </c>
      <c r="D81" s="65" t="s">
        <v>137</v>
      </c>
      <c r="E81" s="66">
        <v>6</v>
      </c>
    </row>
    <row r="82" spans="1:6" ht="15" customHeight="1" x14ac:dyDescent="0.25">
      <c r="A82" s="77">
        <v>75</v>
      </c>
      <c r="B82" s="63" t="s">
        <v>138</v>
      </c>
      <c r="C82" s="64">
        <v>90122</v>
      </c>
      <c r="D82" s="65" t="s">
        <v>139</v>
      </c>
      <c r="E82" s="66">
        <v>7</v>
      </c>
    </row>
    <row r="83" spans="1:6" ht="15" customHeight="1" x14ac:dyDescent="0.25">
      <c r="A83" s="77">
        <v>76</v>
      </c>
      <c r="B83" s="63" t="s">
        <v>63</v>
      </c>
      <c r="C83" s="64">
        <v>90287</v>
      </c>
      <c r="D83" s="65" t="s">
        <v>142</v>
      </c>
      <c r="E83" s="66">
        <v>6</v>
      </c>
    </row>
    <row r="84" spans="1:6" ht="15" customHeight="1" x14ac:dyDescent="0.25">
      <c r="A84" s="77">
        <v>77</v>
      </c>
      <c r="B84" s="63" t="s">
        <v>63</v>
      </c>
      <c r="C84" s="64">
        <v>90292</v>
      </c>
      <c r="D84" s="65" t="s">
        <v>155</v>
      </c>
      <c r="E84" s="66">
        <v>6</v>
      </c>
    </row>
    <row r="85" spans="1:6" ht="15" customHeight="1" x14ac:dyDescent="0.25">
      <c r="A85" s="77">
        <v>78</v>
      </c>
      <c r="B85" s="63" t="s">
        <v>63</v>
      </c>
      <c r="C85" s="64">
        <v>90294</v>
      </c>
      <c r="D85" s="65" t="s">
        <v>156</v>
      </c>
      <c r="E85" s="66">
        <v>6</v>
      </c>
    </row>
    <row r="86" spans="1:6" ht="15" customHeight="1" x14ac:dyDescent="0.25">
      <c r="A86" s="77">
        <v>79</v>
      </c>
      <c r="B86" s="63" t="s">
        <v>63</v>
      </c>
      <c r="C86" s="64">
        <v>90292</v>
      </c>
      <c r="D86" s="65" t="s">
        <v>155</v>
      </c>
      <c r="E86" s="66">
        <v>6</v>
      </c>
    </row>
    <row r="87" spans="1:6" ht="15" customHeight="1" x14ac:dyDescent="0.25">
      <c r="A87" s="77">
        <v>80</v>
      </c>
      <c r="B87" s="63" t="s">
        <v>63</v>
      </c>
      <c r="C87" s="64">
        <v>90262</v>
      </c>
      <c r="D87" s="65" t="s">
        <v>159</v>
      </c>
      <c r="E87" s="66">
        <v>3</v>
      </c>
      <c r="F87" s="45"/>
    </row>
    <row r="88" spans="1:6" ht="15" customHeight="1" x14ac:dyDescent="0.25">
      <c r="A88" s="77">
        <v>81</v>
      </c>
      <c r="B88" s="63" t="s">
        <v>63</v>
      </c>
      <c r="C88" s="64">
        <v>90263</v>
      </c>
      <c r="D88" s="65" t="s">
        <v>159</v>
      </c>
      <c r="E88" s="66">
        <v>3</v>
      </c>
      <c r="F88" s="45"/>
    </row>
    <row r="89" spans="1:6" ht="15" customHeight="1" x14ac:dyDescent="0.25">
      <c r="A89" s="77">
        <v>82</v>
      </c>
      <c r="B89" s="63" t="s">
        <v>63</v>
      </c>
      <c r="C89" s="64">
        <v>90265</v>
      </c>
      <c r="D89" s="65" t="s">
        <v>160</v>
      </c>
      <c r="E89" s="66">
        <v>6</v>
      </c>
      <c r="F89" s="45"/>
    </row>
    <row r="90" spans="1:6" ht="15" customHeight="1" x14ac:dyDescent="0.25">
      <c r="A90" s="77">
        <v>83</v>
      </c>
      <c r="B90" s="63" t="s">
        <v>63</v>
      </c>
      <c r="C90" s="64">
        <v>90257</v>
      </c>
      <c r="D90" s="65" t="s">
        <v>161</v>
      </c>
      <c r="E90" s="66">
        <v>6</v>
      </c>
      <c r="F90" s="45"/>
    </row>
    <row r="91" spans="1:6" ht="15" customHeight="1" x14ac:dyDescent="0.25">
      <c r="A91" s="77">
        <v>84</v>
      </c>
      <c r="B91" s="63" t="s">
        <v>63</v>
      </c>
      <c r="C91" s="64">
        <v>90152</v>
      </c>
      <c r="D91" s="65" t="s">
        <v>162</v>
      </c>
      <c r="E91" s="66">
        <v>6</v>
      </c>
      <c r="F91" s="45"/>
    </row>
    <row r="92" spans="1:6" ht="15" customHeight="1" x14ac:dyDescent="0.25">
      <c r="A92" s="77">
        <v>85</v>
      </c>
      <c r="B92" s="63" t="s">
        <v>63</v>
      </c>
      <c r="C92" s="64">
        <v>90271</v>
      </c>
      <c r="D92" s="65" t="s">
        <v>163</v>
      </c>
      <c r="E92" s="66">
        <v>6</v>
      </c>
      <c r="F92" s="45"/>
    </row>
    <row r="93" spans="1:6" ht="15" customHeight="1" x14ac:dyDescent="0.25">
      <c r="A93" s="77">
        <v>86</v>
      </c>
      <c r="B93" s="63" t="s">
        <v>63</v>
      </c>
      <c r="C93" s="64">
        <v>90135</v>
      </c>
      <c r="D93" s="65" t="s">
        <v>167</v>
      </c>
      <c r="E93" s="66">
        <v>6</v>
      </c>
      <c r="F93" s="45"/>
    </row>
    <row r="94" spans="1:6" ht="15" customHeight="1" x14ac:dyDescent="0.25">
      <c r="A94" s="77">
        <v>87</v>
      </c>
      <c r="B94" s="63" t="s">
        <v>63</v>
      </c>
      <c r="C94" s="64">
        <v>90282</v>
      </c>
      <c r="D94" s="65" t="s">
        <v>168</v>
      </c>
      <c r="E94" s="66">
        <v>6</v>
      </c>
      <c r="F94" s="45"/>
    </row>
    <row r="95" spans="1:6" ht="15" customHeight="1" x14ac:dyDescent="0.25">
      <c r="A95" s="77">
        <v>88</v>
      </c>
      <c r="B95" s="63" t="s">
        <v>63</v>
      </c>
      <c r="C95" s="64">
        <v>90075</v>
      </c>
      <c r="D95" s="65" t="s">
        <v>169</v>
      </c>
      <c r="E95" s="66">
        <v>6</v>
      </c>
      <c r="F95" s="45"/>
    </row>
    <row r="96" spans="1:6" ht="15" customHeight="1" x14ac:dyDescent="0.25">
      <c r="A96" s="77">
        <v>89</v>
      </c>
      <c r="B96" s="63" t="s">
        <v>63</v>
      </c>
      <c r="C96" s="64">
        <v>90182</v>
      </c>
      <c r="D96" s="65" t="s">
        <v>170</v>
      </c>
      <c r="E96" s="66">
        <v>6</v>
      </c>
      <c r="F96" s="45"/>
    </row>
    <row r="97" spans="1:6" ht="15" customHeight="1" x14ac:dyDescent="0.25">
      <c r="A97" s="77">
        <v>90</v>
      </c>
      <c r="B97" s="63" t="s">
        <v>63</v>
      </c>
      <c r="C97" s="64">
        <v>90204</v>
      </c>
      <c r="D97" s="65" t="s">
        <v>171</v>
      </c>
      <c r="E97" s="66">
        <v>6</v>
      </c>
      <c r="F97" s="45"/>
    </row>
    <row r="98" spans="1:6" ht="15" customHeight="1" x14ac:dyDescent="0.25">
      <c r="A98" s="77">
        <v>91</v>
      </c>
      <c r="B98" s="63" t="s">
        <v>63</v>
      </c>
      <c r="C98" s="64">
        <v>90203</v>
      </c>
      <c r="D98" s="65" t="s">
        <v>172</v>
      </c>
      <c r="E98" s="66">
        <v>6</v>
      </c>
      <c r="F98" s="45"/>
    </row>
    <row r="99" spans="1:6" ht="15" customHeight="1" x14ac:dyDescent="0.25">
      <c r="A99" s="77">
        <v>92</v>
      </c>
      <c r="B99" s="63" t="s">
        <v>63</v>
      </c>
      <c r="C99" s="64">
        <v>90222</v>
      </c>
      <c r="D99" s="65" t="s">
        <v>177</v>
      </c>
      <c r="E99" s="66">
        <v>6</v>
      </c>
      <c r="F99" s="45"/>
    </row>
    <row r="100" spans="1:6" ht="15" customHeight="1" x14ac:dyDescent="0.25">
      <c r="A100" s="77">
        <v>93</v>
      </c>
      <c r="B100" s="63" t="s">
        <v>63</v>
      </c>
      <c r="C100" s="64">
        <v>90172</v>
      </c>
      <c r="D100" s="65" t="s">
        <v>184</v>
      </c>
      <c r="E100" s="66">
        <v>6</v>
      </c>
      <c r="F100" s="45"/>
    </row>
    <row r="101" spans="1:6" ht="15" customHeight="1" x14ac:dyDescent="0.25">
      <c r="A101" s="77">
        <v>94</v>
      </c>
      <c r="B101" s="63" t="s">
        <v>63</v>
      </c>
      <c r="C101" s="64">
        <v>90260</v>
      </c>
      <c r="D101" s="65" t="s">
        <v>187</v>
      </c>
      <c r="E101" s="66">
        <v>6</v>
      </c>
      <c r="F101" s="45"/>
    </row>
    <row r="102" spans="1:6" ht="15" customHeight="1" x14ac:dyDescent="0.25">
      <c r="A102" s="77">
        <v>95</v>
      </c>
      <c r="B102" s="63" t="s">
        <v>63</v>
      </c>
      <c r="C102" s="64">
        <v>90144</v>
      </c>
      <c r="D102" s="65" t="s">
        <v>188</v>
      </c>
      <c r="E102" s="66">
        <v>6</v>
      </c>
      <c r="F102" s="45"/>
    </row>
    <row r="103" spans="1:6" ht="15" customHeight="1" x14ac:dyDescent="0.25">
      <c r="A103" s="77">
        <v>96</v>
      </c>
      <c r="B103" s="63" t="s">
        <v>63</v>
      </c>
      <c r="C103" s="64">
        <v>90255</v>
      </c>
      <c r="D103" s="65" t="s">
        <v>191</v>
      </c>
      <c r="E103" s="66">
        <v>6</v>
      </c>
      <c r="F103" s="45"/>
    </row>
    <row r="104" spans="1:6" ht="15" customHeight="1" x14ac:dyDescent="0.25">
      <c r="A104" s="77">
        <v>97</v>
      </c>
      <c r="B104" s="63" t="s">
        <v>63</v>
      </c>
      <c r="C104" s="64">
        <v>90263</v>
      </c>
      <c r="D104" s="65" t="s">
        <v>192</v>
      </c>
      <c r="E104" s="66">
        <v>3</v>
      </c>
      <c r="F104" s="45"/>
    </row>
    <row r="105" spans="1:6" ht="15" customHeight="1" x14ac:dyDescent="0.25">
      <c r="A105" s="77">
        <v>98</v>
      </c>
      <c r="B105" s="63" t="s">
        <v>63</v>
      </c>
      <c r="C105" s="64">
        <v>90164</v>
      </c>
      <c r="D105" s="65" t="s">
        <v>194</v>
      </c>
      <c r="E105" s="66">
        <v>6</v>
      </c>
      <c r="F105" s="45"/>
    </row>
    <row r="106" spans="1:6" ht="15" customHeight="1" x14ac:dyDescent="0.25">
      <c r="A106" s="77">
        <v>99</v>
      </c>
      <c r="B106" s="63" t="s">
        <v>63</v>
      </c>
      <c r="C106" s="64">
        <v>90154</v>
      </c>
      <c r="D106" s="65" t="s">
        <v>197</v>
      </c>
      <c r="E106" s="66">
        <v>6</v>
      </c>
      <c r="F106" s="45"/>
    </row>
    <row r="107" spans="1:6" ht="15" customHeight="1" x14ac:dyDescent="0.25">
      <c r="A107" s="77">
        <v>100</v>
      </c>
      <c r="B107" s="63" t="s">
        <v>63</v>
      </c>
      <c r="C107" s="64">
        <v>90153</v>
      </c>
      <c r="D107" s="65" t="s">
        <v>198</v>
      </c>
      <c r="E107" s="66">
        <v>6</v>
      </c>
      <c r="F107" s="45"/>
    </row>
    <row r="108" spans="1:6" ht="15" customHeight="1" x14ac:dyDescent="0.25">
      <c r="A108" s="77">
        <v>101</v>
      </c>
      <c r="B108" s="63" t="s">
        <v>63</v>
      </c>
      <c r="C108" s="64">
        <v>90284</v>
      </c>
      <c r="D108" s="65" t="s">
        <v>199</v>
      </c>
      <c r="E108" s="66">
        <v>6</v>
      </c>
      <c r="F108" s="45"/>
    </row>
    <row r="109" spans="1:6" ht="15" customHeight="1" x14ac:dyDescent="0.25">
      <c r="A109" s="77">
        <v>102</v>
      </c>
      <c r="B109" s="63" t="s">
        <v>63</v>
      </c>
      <c r="C109" s="64">
        <v>90130</v>
      </c>
      <c r="D109" s="65" t="s">
        <v>209</v>
      </c>
      <c r="E109" s="66">
        <v>6</v>
      </c>
      <c r="F109" s="45"/>
    </row>
    <row r="110" spans="1:6" ht="15" customHeight="1" x14ac:dyDescent="0.25">
      <c r="A110" s="77">
        <v>103</v>
      </c>
      <c r="B110" s="63" t="s">
        <v>63</v>
      </c>
      <c r="C110" s="64">
        <v>90115</v>
      </c>
      <c r="D110" s="65" t="s">
        <v>211</v>
      </c>
      <c r="E110" s="66">
        <v>7</v>
      </c>
      <c r="F110" s="45"/>
    </row>
    <row r="111" spans="1:6" ht="15" customHeight="1" x14ac:dyDescent="0.25">
      <c r="A111" s="77">
        <v>104</v>
      </c>
      <c r="B111" s="63" t="s">
        <v>63</v>
      </c>
      <c r="C111" s="64">
        <v>90133</v>
      </c>
      <c r="D111" s="65" t="s">
        <v>213</v>
      </c>
      <c r="E111" s="66">
        <v>6</v>
      </c>
      <c r="F111" s="45"/>
    </row>
    <row r="112" spans="1:6" ht="15" customHeight="1" x14ac:dyDescent="0.25">
      <c r="A112" s="77">
        <v>105</v>
      </c>
      <c r="B112" s="63" t="s">
        <v>63</v>
      </c>
      <c r="C112" s="64">
        <v>90268</v>
      </c>
      <c r="D112" s="65" t="s">
        <v>250</v>
      </c>
      <c r="E112" s="66">
        <v>6</v>
      </c>
      <c r="F112" s="45"/>
    </row>
    <row r="113" spans="1:5" ht="15" customHeight="1" x14ac:dyDescent="0.25">
      <c r="A113" s="77">
        <v>106</v>
      </c>
      <c r="B113" s="63" t="s">
        <v>63</v>
      </c>
      <c r="C113" s="64">
        <v>90286</v>
      </c>
      <c r="D113" s="65" t="s">
        <v>246</v>
      </c>
      <c r="E113" s="66">
        <v>6</v>
      </c>
    </row>
    <row r="114" spans="1:5" ht="15" customHeight="1" x14ac:dyDescent="0.25">
      <c r="A114" s="77">
        <v>107</v>
      </c>
      <c r="B114" s="63" t="s">
        <v>63</v>
      </c>
      <c r="C114" s="64">
        <v>90183</v>
      </c>
      <c r="D114" s="65" t="s">
        <v>249</v>
      </c>
      <c r="E114" s="66">
        <v>6</v>
      </c>
    </row>
    <row r="115" spans="1:5" ht="15" customHeight="1" x14ac:dyDescent="0.25">
      <c r="A115" s="77">
        <v>108</v>
      </c>
      <c r="B115" s="63" t="s">
        <v>63</v>
      </c>
      <c r="C115" s="64">
        <v>90291</v>
      </c>
      <c r="D115" s="65" t="s">
        <v>251</v>
      </c>
      <c r="E115" s="66">
        <v>6</v>
      </c>
    </row>
    <row r="116" spans="1:5" ht="15" customHeight="1" x14ac:dyDescent="0.25">
      <c r="A116" s="77">
        <v>109</v>
      </c>
      <c r="B116" s="63" t="s">
        <v>63</v>
      </c>
      <c r="C116" s="64">
        <v>90290</v>
      </c>
      <c r="D116" s="65" t="s">
        <v>220</v>
      </c>
      <c r="E116" s="66">
        <v>6</v>
      </c>
    </row>
    <row r="117" spans="1:5" ht="15" customHeight="1" x14ac:dyDescent="0.25">
      <c r="A117" s="77">
        <v>110</v>
      </c>
      <c r="B117" s="63" t="s">
        <v>63</v>
      </c>
      <c r="C117" s="64">
        <v>90288</v>
      </c>
      <c r="D117" s="65" t="s">
        <v>221</v>
      </c>
      <c r="E117" s="66">
        <v>4.8</v>
      </c>
    </row>
    <row r="118" spans="1:5" ht="15" customHeight="1" x14ac:dyDescent="0.25">
      <c r="A118" s="77">
        <v>111</v>
      </c>
      <c r="B118" s="63" t="s">
        <v>63</v>
      </c>
      <c r="C118" s="64">
        <v>90289</v>
      </c>
      <c r="D118" s="65" t="s">
        <v>222</v>
      </c>
      <c r="E118" s="66">
        <v>1.2</v>
      </c>
    </row>
    <row r="119" spans="1:5" ht="15" customHeight="1" x14ac:dyDescent="0.25">
      <c r="A119" s="77">
        <v>112</v>
      </c>
      <c r="B119" s="63" t="s">
        <v>63</v>
      </c>
      <c r="C119" s="64">
        <v>90214</v>
      </c>
      <c r="D119" s="65" t="s">
        <v>247</v>
      </c>
      <c r="E119" s="66">
        <v>6</v>
      </c>
    </row>
    <row r="120" spans="1:5" ht="15" customHeight="1" x14ac:dyDescent="0.25">
      <c r="A120" s="77">
        <v>113</v>
      </c>
      <c r="B120" s="63" t="s">
        <v>63</v>
      </c>
      <c r="C120" s="64">
        <v>90229</v>
      </c>
      <c r="D120" s="65" t="s">
        <v>248</v>
      </c>
      <c r="E120" s="66">
        <v>6</v>
      </c>
    </row>
    <row r="121" spans="1:5" s="55" customFormat="1" x14ac:dyDescent="0.25">
      <c r="A121" s="77">
        <v>114</v>
      </c>
      <c r="B121" s="63" t="s">
        <v>63</v>
      </c>
      <c r="C121" s="64">
        <v>60020</v>
      </c>
      <c r="D121" s="65" t="s">
        <v>74</v>
      </c>
      <c r="E121" s="66">
        <v>6</v>
      </c>
    </row>
    <row r="122" spans="1:5" s="55" customFormat="1" x14ac:dyDescent="0.25">
      <c r="A122" s="77">
        <v>115</v>
      </c>
      <c r="B122" s="63" t="s">
        <v>63</v>
      </c>
      <c r="C122" s="64">
        <v>60021</v>
      </c>
      <c r="D122" s="65" t="s">
        <v>75</v>
      </c>
      <c r="E122" s="66">
        <v>6</v>
      </c>
    </row>
    <row r="123" spans="1:5" s="55" customFormat="1" x14ac:dyDescent="0.25">
      <c r="A123" s="77">
        <v>116</v>
      </c>
      <c r="B123" s="63" t="s">
        <v>63</v>
      </c>
      <c r="C123" s="64">
        <v>61056</v>
      </c>
      <c r="D123" s="65" t="s">
        <v>77</v>
      </c>
      <c r="E123" s="66">
        <v>7</v>
      </c>
    </row>
    <row r="124" spans="1:5" s="55" customFormat="1" x14ac:dyDescent="0.25">
      <c r="A124" s="77">
        <v>117</v>
      </c>
      <c r="B124" s="63" t="s">
        <v>63</v>
      </c>
      <c r="C124" s="64">
        <v>61057</v>
      </c>
      <c r="D124" s="65" t="s">
        <v>78</v>
      </c>
      <c r="E124" s="66">
        <v>1</v>
      </c>
    </row>
    <row r="125" spans="1:5" s="55" customFormat="1" x14ac:dyDescent="0.25">
      <c r="A125" s="77">
        <v>118</v>
      </c>
      <c r="B125" s="63" t="s">
        <v>63</v>
      </c>
      <c r="C125" s="64">
        <v>61058</v>
      </c>
      <c r="D125" s="65" t="s">
        <v>79</v>
      </c>
      <c r="E125" s="66">
        <v>6</v>
      </c>
    </row>
    <row r="126" spans="1:5" s="55" customFormat="1" x14ac:dyDescent="0.25">
      <c r="A126" s="77">
        <v>119</v>
      </c>
      <c r="B126" s="63" t="s">
        <v>63</v>
      </c>
      <c r="C126" s="64">
        <v>61020</v>
      </c>
      <c r="D126" s="65" t="s">
        <v>80</v>
      </c>
      <c r="E126" s="66">
        <v>2.4</v>
      </c>
    </row>
    <row r="127" spans="1:5" s="55" customFormat="1" x14ac:dyDescent="0.25">
      <c r="A127" s="77">
        <v>120</v>
      </c>
      <c r="B127" s="63" t="s">
        <v>63</v>
      </c>
      <c r="C127" s="64">
        <v>61021</v>
      </c>
      <c r="D127" s="65" t="s">
        <v>81</v>
      </c>
      <c r="E127" s="66">
        <v>3.6</v>
      </c>
    </row>
    <row r="128" spans="1:5" s="55" customFormat="1" x14ac:dyDescent="0.25">
      <c r="A128" s="77">
        <v>121</v>
      </c>
      <c r="B128" s="63" t="s">
        <v>63</v>
      </c>
      <c r="C128" s="64">
        <v>61171</v>
      </c>
      <c r="D128" s="65" t="s">
        <v>82</v>
      </c>
      <c r="E128" s="66">
        <v>3.6</v>
      </c>
    </row>
    <row r="129" spans="1:5" s="55" customFormat="1" x14ac:dyDescent="0.25">
      <c r="A129" s="77">
        <v>122</v>
      </c>
      <c r="B129" s="63" t="s">
        <v>63</v>
      </c>
      <c r="C129" s="64">
        <v>60160</v>
      </c>
      <c r="D129" s="65" t="s">
        <v>83</v>
      </c>
      <c r="E129" s="66">
        <v>6</v>
      </c>
    </row>
    <row r="130" spans="1:5" s="55" customFormat="1" ht="30" x14ac:dyDescent="0.25">
      <c r="A130" s="77">
        <v>123</v>
      </c>
      <c r="B130" s="63" t="s">
        <v>63</v>
      </c>
      <c r="C130" s="64">
        <v>60040</v>
      </c>
      <c r="D130" s="65" t="s">
        <v>85</v>
      </c>
      <c r="E130" s="66">
        <v>6</v>
      </c>
    </row>
    <row r="131" spans="1:5" s="55" customFormat="1" ht="30" x14ac:dyDescent="0.25">
      <c r="A131" s="77">
        <v>124</v>
      </c>
      <c r="B131" s="63" t="s">
        <v>63</v>
      </c>
      <c r="C131" s="64">
        <v>60041</v>
      </c>
      <c r="D131" s="65" t="s">
        <v>86</v>
      </c>
      <c r="E131" s="66">
        <v>6</v>
      </c>
    </row>
    <row r="132" spans="1:5" s="55" customFormat="1" x14ac:dyDescent="0.25">
      <c r="A132" s="77">
        <v>125</v>
      </c>
      <c r="B132" s="63" t="s">
        <v>63</v>
      </c>
      <c r="C132" s="64">
        <v>60042</v>
      </c>
      <c r="D132" s="65" t="s">
        <v>87</v>
      </c>
      <c r="E132" s="66">
        <v>6</v>
      </c>
    </row>
    <row r="133" spans="1:5" s="55" customFormat="1" x14ac:dyDescent="0.25">
      <c r="A133" s="77">
        <v>126</v>
      </c>
      <c r="B133" s="63" t="s">
        <v>63</v>
      </c>
      <c r="C133" s="64">
        <v>63202</v>
      </c>
      <c r="D133" s="65" t="s">
        <v>89</v>
      </c>
      <c r="E133" s="66">
        <v>6</v>
      </c>
    </row>
    <row r="134" spans="1:5" s="55" customFormat="1" ht="30" x14ac:dyDescent="0.25">
      <c r="A134" s="77">
        <v>127</v>
      </c>
      <c r="B134" s="63" t="s">
        <v>63</v>
      </c>
      <c r="C134" s="64">
        <v>61082</v>
      </c>
      <c r="D134" s="65" t="s">
        <v>90</v>
      </c>
      <c r="E134" s="66">
        <v>6</v>
      </c>
    </row>
    <row r="135" spans="1:5" s="55" customFormat="1" ht="30" x14ac:dyDescent="0.25">
      <c r="A135" s="77">
        <v>128</v>
      </c>
      <c r="B135" s="63" t="s">
        <v>63</v>
      </c>
      <c r="C135" s="64">
        <v>61083</v>
      </c>
      <c r="D135" s="65" t="s">
        <v>91</v>
      </c>
      <c r="E135" s="66">
        <v>12</v>
      </c>
    </row>
    <row r="136" spans="1:5" s="55" customFormat="1" ht="30" x14ac:dyDescent="0.25">
      <c r="A136" s="77">
        <v>129</v>
      </c>
      <c r="B136" s="63" t="s">
        <v>63</v>
      </c>
      <c r="C136" s="64">
        <v>61161</v>
      </c>
      <c r="D136" s="65" t="s">
        <v>92</v>
      </c>
      <c r="E136" s="66">
        <v>6</v>
      </c>
    </row>
    <row r="137" spans="1:5" s="55" customFormat="1" x14ac:dyDescent="0.25">
      <c r="A137" s="77">
        <v>130</v>
      </c>
      <c r="B137" s="63" t="s">
        <v>63</v>
      </c>
      <c r="C137" s="64">
        <v>61053</v>
      </c>
      <c r="D137" s="65" t="s">
        <v>103</v>
      </c>
      <c r="E137" s="66">
        <v>6</v>
      </c>
    </row>
    <row r="138" spans="1:5" s="55" customFormat="1" x14ac:dyDescent="0.25">
      <c r="A138" s="77">
        <v>131</v>
      </c>
      <c r="B138" s="63" t="s">
        <v>69</v>
      </c>
      <c r="C138" s="64">
        <v>41303</v>
      </c>
      <c r="D138" s="65" t="s">
        <v>107</v>
      </c>
      <c r="E138" s="66">
        <v>4</v>
      </c>
    </row>
    <row r="139" spans="1:5" s="55" customFormat="1" x14ac:dyDescent="0.25">
      <c r="A139" s="77">
        <v>132</v>
      </c>
      <c r="B139" s="63" t="s">
        <v>108</v>
      </c>
      <c r="C139" s="64">
        <v>41508</v>
      </c>
      <c r="D139" s="65" t="s">
        <v>109</v>
      </c>
      <c r="E139" s="66">
        <v>3</v>
      </c>
    </row>
    <row r="140" spans="1:5" s="55" customFormat="1" ht="30" x14ac:dyDescent="0.25">
      <c r="A140" s="77">
        <v>133</v>
      </c>
      <c r="B140" s="63" t="s">
        <v>63</v>
      </c>
      <c r="C140" s="64">
        <v>63211</v>
      </c>
      <c r="D140" s="65" t="s">
        <v>110</v>
      </c>
      <c r="E140" s="66">
        <v>3.6</v>
      </c>
    </row>
    <row r="141" spans="1:5" s="55" customFormat="1" x14ac:dyDescent="0.25">
      <c r="A141" s="77">
        <v>134</v>
      </c>
      <c r="B141" s="63" t="s">
        <v>112</v>
      </c>
      <c r="C141" s="64">
        <v>10234</v>
      </c>
      <c r="D141" s="65" t="s">
        <v>113</v>
      </c>
      <c r="E141" s="66">
        <v>6</v>
      </c>
    </row>
    <row r="142" spans="1:5" s="55" customFormat="1" x14ac:dyDescent="0.25">
      <c r="A142" s="77">
        <v>135</v>
      </c>
      <c r="B142" s="63" t="s">
        <v>63</v>
      </c>
      <c r="C142" s="64">
        <v>80101</v>
      </c>
      <c r="D142" s="65" t="s">
        <v>119</v>
      </c>
      <c r="E142" s="67"/>
    </row>
    <row r="143" spans="1:5" s="55" customFormat="1" x14ac:dyDescent="0.25">
      <c r="A143" s="77">
        <v>136</v>
      </c>
      <c r="B143" s="63" t="s">
        <v>63</v>
      </c>
      <c r="C143" s="64">
        <v>60060</v>
      </c>
      <c r="D143" s="65" t="s">
        <v>128</v>
      </c>
      <c r="E143" s="66">
        <v>6</v>
      </c>
    </row>
    <row r="144" spans="1:5" s="55" customFormat="1" ht="30" x14ac:dyDescent="0.25">
      <c r="A144" s="77">
        <v>137</v>
      </c>
      <c r="B144" s="63" t="s">
        <v>63</v>
      </c>
      <c r="C144" s="64">
        <v>60061</v>
      </c>
      <c r="D144" s="65" t="s">
        <v>129</v>
      </c>
      <c r="E144" s="66">
        <v>6</v>
      </c>
    </row>
    <row r="145" spans="1:5" s="45" customFormat="1" x14ac:dyDescent="0.25">
      <c r="A145" s="77">
        <v>138</v>
      </c>
      <c r="B145" s="63" t="s">
        <v>63</v>
      </c>
      <c r="C145" s="64">
        <v>61193</v>
      </c>
      <c r="D145" s="65" t="s">
        <v>131</v>
      </c>
      <c r="E145" s="66">
        <v>6</v>
      </c>
    </row>
    <row r="146" spans="1:5" s="45" customFormat="1" x14ac:dyDescent="0.25">
      <c r="A146" s="77">
        <v>139</v>
      </c>
      <c r="B146" s="63" t="s">
        <v>69</v>
      </c>
      <c r="C146" s="64">
        <v>41305</v>
      </c>
      <c r="D146" s="65" t="s">
        <v>141</v>
      </c>
      <c r="E146" s="66">
        <v>4</v>
      </c>
    </row>
    <row r="147" spans="1:5" s="45" customFormat="1" x14ac:dyDescent="0.25">
      <c r="A147" s="77">
        <v>140</v>
      </c>
      <c r="B147" s="63" t="s">
        <v>63</v>
      </c>
      <c r="C147" s="64">
        <v>61060</v>
      </c>
      <c r="D147" s="65" t="s">
        <v>143</v>
      </c>
      <c r="E147" s="66">
        <v>3.5</v>
      </c>
    </row>
    <row r="148" spans="1:5" s="45" customFormat="1" x14ac:dyDescent="0.25">
      <c r="A148" s="77">
        <v>141</v>
      </c>
      <c r="B148" s="63" t="s">
        <v>112</v>
      </c>
      <c r="C148" s="64">
        <v>10008</v>
      </c>
      <c r="D148" s="65" t="s">
        <v>144</v>
      </c>
      <c r="E148" s="66">
        <v>6</v>
      </c>
    </row>
    <row r="149" spans="1:5" s="45" customFormat="1" x14ac:dyDescent="0.25">
      <c r="A149" s="77">
        <v>142</v>
      </c>
      <c r="B149" s="63" t="s">
        <v>63</v>
      </c>
      <c r="C149" s="64">
        <v>90270</v>
      </c>
      <c r="D149" s="65" t="s">
        <v>145</v>
      </c>
      <c r="E149" s="66">
        <v>6</v>
      </c>
    </row>
    <row r="150" spans="1:5" s="45" customFormat="1" x14ac:dyDescent="0.25">
      <c r="A150" s="77">
        <v>143</v>
      </c>
      <c r="B150" s="63" t="s">
        <v>63</v>
      </c>
      <c r="C150" s="64">
        <v>61059</v>
      </c>
      <c r="D150" s="65" t="s">
        <v>146</v>
      </c>
      <c r="E150" s="66">
        <v>6</v>
      </c>
    </row>
    <row r="151" spans="1:5" s="45" customFormat="1" x14ac:dyDescent="0.25">
      <c r="A151" s="77">
        <v>144</v>
      </c>
      <c r="B151" s="63" t="s">
        <v>63</v>
      </c>
      <c r="C151" s="64">
        <v>61190</v>
      </c>
      <c r="D151" s="65" t="s">
        <v>147</v>
      </c>
      <c r="E151" s="66">
        <v>1.8</v>
      </c>
    </row>
    <row r="152" spans="1:5" s="45" customFormat="1" x14ac:dyDescent="0.25">
      <c r="A152" s="77">
        <v>145</v>
      </c>
      <c r="B152" s="63" t="s">
        <v>63</v>
      </c>
      <c r="C152" s="64">
        <v>61000</v>
      </c>
      <c r="D152" s="65" t="s">
        <v>153</v>
      </c>
      <c r="E152" s="66">
        <v>4.5</v>
      </c>
    </row>
    <row r="153" spans="1:5" s="45" customFormat="1" x14ac:dyDescent="0.25">
      <c r="A153" s="77">
        <v>146</v>
      </c>
      <c r="B153" s="63" t="s">
        <v>63</v>
      </c>
      <c r="C153" s="64">
        <v>61030</v>
      </c>
      <c r="D153" s="65" t="s">
        <v>154</v>
      </c>
      <c r="E153" s="66">
        <v>4.5</v>
      </c>
    </row>
    <row r="154" spans="1:5" s="45" customFormat="1" x14ac:dyDescent="0.25">
      <c r="A154" s="77">
        <v>147</v>
      </c>
      <c r="B154" s="63" t="s">
        <v>157</v>
      </c>
      <c r="C154" s="64">
        <v>40355</v>
      </c>
      <c r="D154" s="65" t="s">
        <v>158</v>
      </c>
      <c r="E154" s="66">
        <v>4</v>
      </c>
    </row>
    <row r="155" spans="1:5" s="45" customFormat="1" x14ac:dyDescent="0.25">
      <c r="A155" s="77">
        <v>148</v>
      </c>
      <c r="B155" s="63" t="s">
        <v>69</v>
      </c>
      <c r="C155" s="64">
        <v>41307</v>
      </c>
      <c r="D155" s="65" t="s">
        <v>164</v>
      </c>
      <c r="E155" s="66">
        <v>4</v>
      </c>
    </row>
    <row r="156" spans="1:5" s="45" customFormat="1" x14ac:dyDescent="0.25">
      <c r="A156" s="77">
        <v>149</v>
      </c>
      <c r="B156" s="63" t="s">
        <v>69</v>
      </c>
      <c r="C156" s="64">
        <v>42105</v>
      </c>
      <c r="D156" s="65" t="s">
        <v>165</v>
      </c>
      <c r="E156" s="66">
        <v>4</v>
      </c>
    </row>
    <row r="157" spans="1:5" s="45" customFormat="1" x14ac:dyDescent="0.25">
      <c r="A157" s="77">
        <v>150</v>
      </c>
      <c r="B157" s="63" t="s">
        <v>69</v>
      </c>
      <c r="C157" s="64">
        <v>42106</v>
      </c>
      <c r="D157" s="65" t="s">
        <v>166</v>
      </c>
      <c r="E157" s="66">
        <v>4</v>
      </c>
    </row>
    <row r="158" spans="1:5" s="45" customFormat="1" x14ac:dyDescent="0.25">
      <c r="A158" s="77">
        <v>151</v>
      </c>
      <c r="B158" s="63" t="s">
        <v>63</v>
      </c>
      <c r="C158" s="64">
        <v>60090</v>
      </c>
      <c r="D158" s="65" t="s">
        <v>174</v>
      </c>
      <c r="E158" s="66">
        <v>6</v>
      </c>
    </row>
    <row r="159" spans="1:5" s="45" customFormat="1" x14ac:dyDescent="0.25">
      <c r="A159" s="77">
        <v>152</v>
      </c>
      <c r="B159" s="63" t="s">
        <v>175</v>
      </c>
      <c r="C159" s="64">
        <v>90071</v>
      </c>
      <c r="D159" s="65" t="s">
        <v>176</v>
      </c>
      <c r="E159" s="66">
        <v>5</v>
      </c>
    </row>
    <row r="160" spans="1:5" s="45" customFormat="1" x14ac:dyDescent="0.25">
      <c r="A160" s="77">
        <v>153</v>
      </c>
      <c r="B160" s="63" t="s">
        <v>63</v>
      </c>
      <c r="C160" s="64">
        <v>61054</v>
      </c>
      <c r="D160" s="65" t="s">
        <v>179</v>
      </c>
      <c r="E160" s="66">
        <v>6</v>
      </c>
    </row>
    <row r="161" spans="1:5" s="45" customFormat="1" x14ac:dyDescent="0.25">
      <c r="A161" s="77">
        <v>154</v>
      </c>
      <c r="B161" s="63" t="s">
        <v>175</v>
      </c>
      <c r="C161" s="64">
        <v>93002</v>
      </c>
      <c r="D161" s="65" t="s">
        <v>180</v>
      </c>
      <c r="E161" s="66">
        <v>4</v>
      </c>
    </row>
    <row r="162" spans="1:5" s="45" customFormat="1" x14ac:dyDescent="0.25">
      <c r="A162" s="77">
        <v>155</v>
      </c>
      <c r="B162" s="63" t="s">
        <v>63</v>
      </c>
      <c r="C162" s="64">
        <v>90276</v>
      </c>
      <c r="D162" s="65" t="s">
        <v>181</v>
      </c>
      <c r="E162" s="66">
        <v>12</v>
      </c>
    </row>
    <row r="163" spans="1:5" s="45" customFormat="1" x14ac:dyDescent="0.25">
      <c r="A163" s="77">
        <v>156</v>
      </c>
      <c r="B163" s="63" t="s">
        <v>63</v>
      </c>
      <c r="C163" s="64">
        <v>90311</v>
      </c>
      <c r="D163" s="65" t="s">
        <v>182</v>
      </c>
      <c r="E163" s="66">
        <v>3</v>
      </c>
    </row>
    <row r="164" spans="1:5" s="45" customFormat="1" x14ac:dyDescent="0.25">
      <c r="A164" s="77">
        <v>157</v>
      </c>
      <c r="B164" s="63" t="s">
        <v>63</v>
      </c>
      <c r="C164" s="64">
        <v>61055</v>
      </c>
      <c r="D164" s="65" t="s">
        <v>183</v>
      </c>
      <c r="E164" s="66">
        <v>12</v>
      </c>
    </row>
    <row r="165" spans="1:5" s="45" customFormat="1" ht="30" x14ac:dyDescent="0.25">
      <c r="A165" s="77">
        <v>158</v>
      </c>
      <c r="B165" s="63" t="s">
        <v>63</v>
      </c>
      <c r="C165" s="64">
        <v>61110</v>
      </c>
      <c r="D165" s="65" t="s">
        <v>189</v>
      </c>
      <c r="E165" s="66">
        <v>6</v>
      </c>
    </row>
    <row r="166" spans="1:5" s="45" customFormat="1" ht="30" x14ac:dyDescent="0.25">
      <c r="A166" s="77">
        <v>159</v>
      </c>
      <c r="B166" s="63" t="s">
        <v>63</v>
      </c>
      <c r="C166" s="64">
        <v>61150</v>
      </c>
      <c r="D166" s="65" t="s">
        <v>190</v>
      </c>
      <c r="E166" s="66">
        <v>4.2</v>
      </c>
    </row>
    <row r="167" spans="1:5" s="45" customFormat="1" ht="30" x14ac:dyDescent="0.25">
      <c r="A167" s="77">
        <v>160</v>
      </c>
      <c r="B167" s="63" t="s">
        <v>63</v>
      </c>
      <c r="C167" s="64">
        <v>61050</v>
      </c>
      <c r="D167" s="65" t="s">
        <v>195</v>
      </c>
      <c r="E167" s="66">
        <v>6</v>
      </c>
    </row>
    <row r="168" spans="1:5" s="45" customFormat="1" ht="30" x14ac:dyDescent="0.25">
      <c r="A168" s="77">
        <v>161</v>
      </c>
      <c r="B168" s="63" t="s">
        <v>63</v>
      </c>
      <c r="C168" s="64">
        <v>61140</v>
      </c>
      <c r="D168" s="65" t="s">
        <v>196</v>
      </c>
      <c r="E168" s="66">
        <v>4.8</v>
      </c>
    </row>
    <row r="169" spans="1:5" s="45" customFormat="1" x14ac:dyDescent="0.25">
      <c r="A169" s="77">
        <v>162</v>
      </c>
      <c r="B169" s="63" t="s">
        <v>63</v>
      </c>
      <c r="C169" s="64">
        <v>60120</v>
      </c>
      <c r="D169" s="65" t="s">
        <v>201</v>
      </c>
      <c r="E169" s="66">
        <v>6</v>
      </c>
    </row>
    <row r="170" spans="1:5" s="45" customFormat="1" ht="30" x14ac:dyDescent="0.25">
      <c r="A170" s="77">
        <v>163</v>
      </c>
      <c r="B170" s="63" t="s">
        <v>63</v>
      </c>
      <c r="C170" s="64">
        <v>60122</v>
      </c>
      <c r="D170" s="65" t="s">
        <v>202</v>
      </c>
      <c r="E170" s="66">
        <v>6</v>
      </c>
    </row>
    <row r="171" spans="1:5" s="45" customFormat="1" x14ac:dyDescent="0.25">
      <c r="A171" s="77">
        <v>164</v>
      </c>
      <c r="B171" s="63" t="s">
        <v>63</v>
      </c>
      <c r="C171" s="64">
        <v>60121</v>
      </c>
      <c r="D171" s="65" t="s">
        <v>203</v>
      </c>
      <c r="E171" s="66">
        <v>12</v>
      </c>
    </row>
    <row r="172" spans="1:5" s="45" customFormat="1" x14ac:dyDescent="0.25">
      <c r="A172" s="77">
        <v>165</v>
      </c>
      <c r="B172" s="63" t="s">
        <v>63</v>
      </c>
      <c r="C172" s="64">
        <v>61012</v>
      </c>
      <c r="D172" s="65" t="s">
        <v>205</v>
      </c>
      <c r="E172" s="66">
        <v>3</v>
      </c>
    </row>
    <row r="173" spans="1:5" s="45" customFormat="1" x14ac:dyDescent="0.25">
      <c r="A173" s="77">
        <v>166</v>
      </c>
      <c r="B173" s="63" t="s">
        <v>63</v>
      </c>
      <c r="C173" s="64">
        <v>61040</v>
      </c>
      <c r="D173" s="65" t="s">
        <v>206</v>
      </c>
      <c r="E173" s="66">
        <v>4.5</v>
      </c>
    </row>
    <row r="174" spans="1:5" s="45" customFormat="1" x14ac:dyDescent="0.25">
      <c r="A174" s="77">
        <v>167</v>
      </c>
      <c r="B174" s="63" t="s">
        <v>63</v>
      </c>
      <c r="C174" s="64">
        <v>61013</v>
      </c>
      <c r="D174" s="65" t="s">
        <v>207</v>
      </c>
      <c r="E174" s="66">
        <v>3</v>
      </c>
    </row>
    <row r="175" spans="1:5" s="45" customFormat="1" ht="30" x14ac:dyDescent="0.25">
      <c r="A175" s="77">
        <v>168</v>
      </c>
      <c r="B175" s="63" t="s">
        <v>63</v>
      </c>
      <c r="C175" s="64">
        <v>61041</v>
      </c>
      <c r="D175" s="65" t="s">
        <v>208</v>
      </c>
      <c r="E175" s="66">
        <v>4.5</v>
      </c>
    </row>
    <row r="176" spans="1:5" s="45" customFormat="1" x14ac:dyDescent="0.25">
      <c r="A176" s="77">
        <v>169</v>
      </c>
      <c r="B176" s="63" t="s">
        <v>157</v>
      </c>
      <c r="C176" s="64">
        <v>40205</v>
      </c>
      <c r="D176" s="65" t="s">
        <v>210</v>
      </c>
      <c r="E176" s="66">
        <v>4</v>
      </c>
    </row>
    <row r="177" spans="1:5" s="45" customFormat="1" x14ac:dyDescent="0.25">
      <c r="A177" s="77">
        <v>170</v>
      </c>
      <c r="B177" s="63" t="s">
        <v>157</v>
      </c>
      <c r="C177" s="64">
        <v>40350</v>
      </c>
      <c r="D177" s="65" t="s">
        <v>212</v>
      </c>
      <c r="E177" s="66">
        <v>4</v>
      </c>
    </row>
    <row r="178" spans="1:5" s="45" customFormat="1" x14ac:dyDescent="0.25">
      <c r="A178" s="77">
        <v>171</v>
      </c>
      <c r="B178" s="63" t="s">
        <v>63</v>
      </c>
      <c r="C178" s="64">
        <v>63301</v>
      </c>
      <c r="D178" s="65" t="s">
        <v>214</v>
      </c>
      <c r="E178" s="66">
        <v>6</v>
      </c>
    </row>
    <row r="179" spans="1:5" s="55" customFormat="1" x14ac:dyDescent="0.25">
      <c r="A179" s="77">
        <v>172</v>
      </c>
      <c r="B179" s="63" t="s">
        <v>63</v>
      </c>
      <c r="C179" s="64">
        <v>90312</v>
      </c>
      <c r="D179" s="65" t="s">
        <v>73</v>
      </c>
      <c r="E179" s="66">
        <v>6</v>
      </c>
    </row>
    <row r="180" spans="1:5" s="45" customFormat="1" x14ac:dyDescent="0.25">
      <c r="A180" s="77">
        <v>173</v>
      </c>
      <c r="B180" s="63" t="s">
        <v>63</v>
      </c>
      <c r="C180" s="64">
        <v>61130</v>
      </c>
      <c r="D180" s="65" t="s">
        <v>216</v>
      </c>
      <c r="E180" s="66">
        <v>1.8</v>
      </c>
    </row>
    <row r="181" spans="1:5" s="45" customFormat="1" x14ac:dyDescent="0.25">
      <c r="A181" s="77">
        <v>174</v>
      </c>
      <c r="B181" s="63" t="s">
        <v>63</v>
      </c>
      <c r="C181" s="64">
        <v>60191</v>
      </c>
      <c r="D181" s="65" t="s">
        <v>217</v>
      </c>
      <c r="E181" s="66">
        <v>6</v>
      </c>
    </row>
    <row r="182" spans="1:5" s="45" customFormat="1" x14ac:dyDescent="0.25">
      <c r="A182" s="77">
        <v>175</v>
      </c>
      <c r="B182" s="63" t="s">
        <v>63</v>
      </c>
      <c r="C182" s="64">
        <v>60140</v>
      </c>
      <c r="D182" s="65" t="s">
        <v>218</v>
      </c>
      <c r="E182" s="66">
        <v>5</v>
      </c>
    </row>
    <row r="183" spans="1:5" s="45" customFormat="1" x14ac:dyDescent="0.25">
      <c r="A183" s="77">
        <v>176</v>
      </c>
      <c r="B183" s="63" t="s">
        <v>63</v>
      </c>
      <c r="C183" s="64">
        <v>60141</v>
      </c>
      <c r="D183" s="65" t="s">
        <v>219</v>
      </c>
      <c r="E183" s="66">
        <v>6</v>
      </c>
    </row>
    <row r="184" spans="1:5" s="45" customFormat="1" x14ac:dyDescent="0.25">
      <c r="A184" s="77">
        <v>177</v>
      </c>
      <c r="B184" s="63" t="s">
        <v>63</v>
      </c>
      <c r="C184" s="64">
        <v>90201</v>
      </c>
      <c r="D184" s="65" t="s">
        <v>223</v>
      </c>
      <c r="E184" s="66">
        <v>6</v>
      </c>
    </row>
    <row r="185" spans="1:5" s="45" customFormat="1" x14ac:dyDescent="0.25">
      <c r="A185" s="77">
        <v>178</v>
      </c>
      <c r="B185" s="63" t="s">
        <v>63</v>
      </c>
      <c r="C185" s="64">
        <v>90242</v>
      </c>
      <c r="D185" s="65" t="s">
        <v>224</v>
      </c>
      <c r="E185" s="66">
        <v>1.2</v>
      </c>
    </row>
    <row r="186" spans="1:5" s="45" customFormat="1" x14ac:dyDescent="0.25">
      <c r="A186" s="77">
        <v>179</v>
      </c>
      <c r="B186" s="63" t="s">
        <v>63</v>
      </c>
      <c r="C186" s="64">
        <v>90226</v>
      </c>
      <c r="D186" s="65" t="s">
        <v>225</v>
      </c>
      <c r="E186" s="66">
        <v>6</v>
      </c>
    </row>
    <row r="187" spans="1:5" s="45" customFormat="1" x14ac:dyDescent="0.25">
      <c r="A187" s="77">
        <v>180</v>
      </c>
      <c r="B187" s="63" t="s">
        <v>157</v>
      </c>
      <c r="C187" s="64">
        <v>40208</v>
      </c>
      <c r="D187" s="65" t="s">
        <v>226</v>
      </c>
      <c r="E187" s="66">
        <v>4</v>
      </c>
    </row>
    <row r="188" spans="1:5" s="45" customFormat="1" x14ac:dyDescent="0.25">
      <c r="A188" s="77">
        <v>181</v>
      </c>
      <c r="B188" s="63" t="s">
        <v>63</v>
      </c>
      <c r="C188" s="64">
        <v>60150</v>
      </c>
      <c r="D188" s="65" t="s">
        <v>227</v>
      </c>
      <c r="E188" s="66">
        <v>5</v>
      </c>
    </row>
    <row r="189" spans="1:5" s="45" customFormat="1" x14ac:dyDescent="0.25">
      <c r="A189" s="77">
        <v>182</v>
      </c>
      <c r="B189" s="63" t="s">
        <v>63</v>
      </c>
      <c r="C189" s="64">
        <v>61071</v>
      </c>
      <c r="D189" s="65" t="s">
        <v>228</v>
      </c>
      <c r="E189" s="66">
        <v>5.6</v>
      </c>
    </row>
    <row r="190" spans="1:5" s="45" customFormat="1" ht="30" x14ac:dyDescent="0.25">
      <c r="A190" s="77">
        <v>183</v>
      </c>
      <c r="B190" s="63" t="s">
        <v>63</v>
      </c>
      <c r="C190" s="64">
        <v>61070</v>
      </c>
      <c r="D190" s="65" t="s">
        <v>229</v>
      </c>
      <c r="E190" s="66">
        <v>2.4</v>
      </c>
    </row>
    <row r="191" spans="1:5" s="45" customFormat="1" x14ac:dyDescent="0.25">
      <c r="A191" s="77">
        <v>184</v>
      </c>
      <c r="B191" s="63" t="s">
        <v>63</v>
      </c>
      <c r="C191" s="64">
        <v>60152</v>
      </c>
      <c r="D191" s="65" t="s">
        <v>230</v>
      </c>
      <c r="E191" s="66">
        <v>6</v>
      </c>
    </row>
    <row r="192" spans="1:5" s="45" customFormat="1" ht="30" x14ac:dyDescent="0.25">
      <c r="A192" s="77">
        <v>185</v>
      </c>
      <c r="B192" s="63" t="s">
        <v>63</v>
      </c>
      <c r="C192" s="64">
        <v>63210</v>
      </c>
      <c r="D192" s="65" t="s">
        <v>231</v>
      </c>
      <c r="E192" s="66">
        <v>2.4</v>
      </c>
    </row>
    <row r="193" spans="1:5" s="45" customFormat="1" ht="30" x14ac:dyDescent="0.25">
      <c r="A193" s="77">
        <v>186</v>
      </c>
      <c r="B193" s="63"/>
      <c r="C193" s="64">
        <v>63211</v>
      </c>
      <c r="D193" s="65" t="s">
        <v>231</v>
      </c>
      <c r="E193" s="66">
        <v>3.6</v>
      </c>
    </row>
    <row r="194" spans="1:5" s="45" customFormat="1" ht="15" customHeight="1" x14ac:dyDescent="0.25">
      <c r="A194" s="77">
        <v>187</v>
      </c>
      <c r="B194" s="68" t="s">
        <v>151</v>
      </c>
      <c r="C194" s="69" t="s">
        <v>151</v>
      </c>
      <c r="D194" s="70" t="s">
        <v>234</v>
      </c>
      <c r="E194" s="71"/>
    </row>
    <row r="195" spans="1:5" s="45" customFormat="1" ht="15" customHeight="1" x14ac:dyDescent="0.25">
      <c r="A195" s="77">
        <v>188</v>
      </c>
      <c r="B195" s="68" t="s">
        <v>151</v>
      </c>
      <c r="C195" s="69" t="s">
        <v>151</v>
      </c>
      <c r="D195" s="70" t="s">
        <v>234</v>
      </c>
      <c r="E195" s="71"/>
    </row>
    <row r="196" spans="1:5" s="45" customFormat="1" ht="15" customHeight="1" x14ac:dyDescent="0.25">
      <c r="A196" s="77">
        <v>189</v>
      </c>
      <c r="B196" s="68" t="s">
        <v>151</v>
      </c>
      <c r="C196" s="69" t="s">
        <v>151</v>
      </c>
      <c r="D196" s="70" t="s">
        <v>234</v>
      </c>
      <c r="E196" s="71"/>
    </row>
    <row r="197" spans="1:5" s="45" customFormat="1" ht="15" customHeight="1" x14ac:dyDescent="0.25">
      <c r="A197" s="78"/>
      <c r="B197"/>
      <c r="C197"/>
      <c r="D197"/>
      <c r="E197"/>
    </row>
    <row r="198" spans="1:5" s="45" customFormat="1" ht="15" customHeight="1" x14ac:dyDescent="0.25">
      <c r="A198" s="78"/>
      <c r="B198"/>
      <c r="C198"/>
      <c r="D198"/>
      <c r="E198"/>
    </row>
    <row r="199" spans="1:5" s="45" customFormat="1" ht="15" customHeight="1" x14ac:dyDescent="0.25">
      <c r="A199" s="78"/>
      <c r="B199"/>
      <c r="C199"/>
      <c r="D199"/>
      <c r="E199"/>
    </row>
    <row r="200" spans="1:5" s="45" customFormat="1" ht="15" customHeight="1" x14ac:dyDescent="0.25">
      <c r="A200" s="78"/>
      <c r="B200"/>
      <c r="C200"/>
      <c r="D200"/>
      <c r="E200"/>
    </row>
    <row r="201" spans="1:5" s="45" customFormat="1" ht="15" customHeight="1" x14ac:dyDescent="0.25">
      <c r="A201" s="78"/>
      <c r="B201"/>
      <c r="C201"/>
      <c r="D201"/>
      <c r="E201"/>
    </row>
    <row r="202" spans="1:5" s="45" customFormat="1" ht="15" customHeight="1" x14ac:dyDescent="0.25">
      <c r="A202" s="78"/>
      <c r="B202"/>
      <c r="C202"/>
      <c r="D202"/>
      <c r="E202"/>
    </row>
    <row r="203" spans="1:5" s="45" customFormat="1" ht="15" customHeight="1" x14ac:dyDescent="0.25">
      <c r="A203" s="78"/>
      <c r="B203"/>
      <c r="C203"/>
      <c r="D203"/>
      <c r="E203"/>
    </row>
    <row r="204" spans="1:5" s="45" customFormat="1" ht="15" customHeight="1" x14ac:dyDescent="0.25">
      <c r="A204" s="78"/>
      <c r="B204"/>
      <c r="C204"/>
      <c r="D204"/>
      <c r="E204"/>
    </row>
    <row r="205" spans="1:5" s="45" customFormat="1" ht="15" customHeight="1" x14ac:dyDescent="0.25">
      <c r="A205" s="78"/>
      <c r="B205"/>
      <c r="C205"/>
      <c r="D205"/>
      <c r="E205"/>
    </row>
    <row r="206" spans="1:5" s="45" customFormat="1" ht="15" customHeight="1" x14ac:dyDescent="0.25">
      <c r="A206" s="44"/>
      <c r="B206"/>
      <c r="C206"/>
      <c r="D206"/>
      <c r="E206"/>
    </row>
    <row r="207" spans="1:5" s="45" customFormat="1" ht="15" customHeight="1" x14ac:dyDescent="0.25">
      <c r="A207" s="44"/>
      <c r="B207"/>
      <c r="C207"/>
      <c r="D207"/>
      <c r="E207"/>
    </row>
    <row r="208" spans="1:5" s="45" customFormat="1" ht="15" customHeight="1" x14ac:dyDescent="0.25">
      <c r="A208" s="44"/>
      <c r="B208"/>
      <c r="C208"/>
      <c r="D208"/>
      <c r="E208"/>
    </row>
    <row r="209" spans="1:5" s="45" customFormat="1" ht="15" customHeight="1" x14ac:dyDescent="0.25">
      <c r="A209" s="44"/>
      <c r="B209"/>
      <c r="C209"/>
      <c r="D209"/>
      <c r="E209"/>
    </row>
    <row r="210" spans="1:5" s="45" customFormat="1" ht="15" customHeight="1" x14ac:dyDescent="0.25">
      <c r="A210" s="44"/>
      <c r="B210"/>
      <c r="C210"/>
      <c r="D210"/>
      <c r="E210"/>
    </row>
    <row r="211" spans="1:5" s="45" customFormat="1" ht="15" customHeight="1" x14ac:dyDescent="0.25">
      <c r="A211" s="44"/>
      <c r="B211"/>
      <c r="C211"/>
      <c r="D211"/>
      <c r="E211"/>
    </row>
    <row r="212" spans="1:5" s="45" customFormat="1" ht="15" customHeight="1" x14ac:dyDescent="0.25">
      <c r="A212" s="44"/>
      <c r="B212"/>
      <c r="C212"/>
      <c r="D212"/>
      <c r="E212"/>
    </row>
    <row r="213" spans="1:5" s="45" customFormat="1" ht="15" customHeight="1" x14ac:dyDescent="0.25">
      <c r="A213" s="44"/>
      <c r="B213"/>
      <c r="C213"/>
      <c r="D213"/>
      <c r="E213"/>
    </row>
    <row r="214" spans="1:5" ht="15" customHeight="1" x14ac:dyDescent="0.25">
      <c r="B214"/>
      <c r="C214"/>
      <c r="D214"/>
      <c r="E214"/>
    </row>
    <row r="215" spans="1:5" ht="15" customHeight="1" x14ac:dyDescent="0.25">
      <c r="B215"/>
      <c r="C215"/>
      <c r="D215"/>
      <c r="E215"/>
    </row>
    <row r="216" spans="1:5" ht="15" customHeight="1" x14ac:dyDescent="0.25">
      <c r="B216"/>
      <c r="C216"/>
      <c r="D216"/>
      <c r="E216"/>
    </row>
    <row r="217" spans="1:5" ht="15" customHeight="1" x14ac:dyDescent="0.25">
      <c r="B217"/>
      <c r="C217"/>
      <c r="D217"/>
      <c r="E217"/>
    </row>
    <row r="218" spans="1:5" ht="15" customHeight="1" x14ac:dyDescent="0.25">
      <c r="B218"/>
      <c r="C218"/>
      <c r="D218"/>
      <c r="E218"/>
    </row>
    <row r="219" spans="1:5" ht="15" customHeight="1" x14ac:dyDescent="0.25">
      <c r="B219"/>
      <c r="C219"/>
      <c r="D219"/>
      <c r="E219"/>
    </row>
    <row r="220" spans="1:5" ht="15" customHeight="1" x14ac:dyDescent="0.25">
      <c r="B220"/>
      <c r="C220"/>
      <c r="D220"/>
      <c r="E220"/>
    </row>
    <row r="221" spans="1:5" ht="15" customHeight="1" x14ac:dyDescent="0.25">
      <c r="B221"/>
      <c r="C221"/>
      <c r="D221"/>
      <c r="E221"/>
    </row>
    <row r="222" spans="1:5" ht="15" customHeight="1" x14ac:dyDescent="0.25">
      <c r="B222"/>
      <c r="C222"/>
      <c r="D222"/>
      <c r="E222"/>
    </row>
    <row r="223" spans="1:5" ht="15" customHeight="1" x14ac:dyDescent="0.25">
      <c r="B223"/>
      <c r="C223"/>
      <c r="D223"/>
      <c r="E223"/>
    </row>
    <row r="224" spans="1:5" ht="15" customHeight="1" x14ac:dyDescent="0.25">
      <c r="B224"/>
      <c r="C224"/>
      <c r="D224"/>
      <c r="E224"/>
    </row>
    <row r="225" spans="2:5" ht="15" customHeight="1" x14ac:dyDescent="0.25">
      <c r="B225"/>
      <c r="C225"/>
      <c r="D225"/>
      <c r="E225"/>
    </row>
    <row r="226" spans="2:5" ht="15" customHeight="1" x14ac:dyDescent="0.25">
      <c r="B226"/>
      <c r="C226"/>
      <c r="D226"/>
      <c r="E226"/>
    </row>
    <row r="227" spans="2:5" ht="15" customHeight="1" x14ac:dyDescent="0.25">
      <c r="B227"/>
      <c r="C227"/>
      <c r="D227"/>
      <c r="E227"/>
    </row>
    <row r="228" spans="2:5" ht="15" customHeight="1" x14ac:dyDescent="0.25">
      <c r="B228"/>
      <c r="C228"/>
      <c r="D228"/>
      <c r="E228"/>
    </row>
    <row r="229" spans="2:5" ht="15" customHeight="1" x14ac:dyDescent="0.25">
      <c r="B229"/>
      <c r="C229"/>
      <c r="D229"/>
      <c r="E229"/>
    </row>
    <row r="230" spans="2:5" ht="15" customHeight="1" x14ac:dyDescent="0.25">
      <c r="B230"/>
      <c r="C230"/>
      <c r="D230"/>
      <c r="E230"/>
    </row>
    <row r="231" spans="2:5" ht="15" customHeight="1" x14ac:dyDescent="0.25">
      <c r="B231"/>
      <c r="C231"/>
      <c r="D231"/>
      <c r="E231"/>
    </row>
    <row r="232" spans="2:5" ht="15" customHeight="1" x14ac:dyDescent="0.25">
      <c r="B232"/>
      <c r="C232"/>
      <c r="D232"/>
      <c r="E232"/>
    </row>
    <row r="233" spans="2:5" ht="15" customHeight="1" x14ac:dyDescent="0.25">
      <c r="B233"/>
      <c r="C233"/>
      <c r="D233"/>
      <c r="E233"/>
    </row>
    <row r="234" spans="2:5" ht="15" customHeight="1" x14ac:dyDescent="0.25">
      <c r="B234"/>
      <c r="C234"/>
      <c r="D234"/>
      <c r="E234"/>
    </row>
    <row r="235" spans="2:5" ht="15" customHeight="1" x14ac:dyDescent="0.25">
      <c r="B235"/>
      <c r="C235"/>
      <c r="D235"/>
      <c r="E235"/>
    </row>
    <row r="236" spans="2:5" ht="15" customHeight="1" x14ac:dyDescent="0.25">
      <c r="B236"/>
      <c r="C236"/>
      <c r="D236"/>
      <c r="E236"/>
    </row>
    <row r="237" spans="2:5" ht="15" customHeight="1" x14ac:dyDescent="0.25">
      <c r="B237"/>
      <c r="C237"/>
      <c r="D237"/>
      <c r="E237"/>
    </row>
    <row r="238" spans="2:5" ht="15" customHeight="1" x14ac:dyDescent="0.25">
      <c r="B238"/>
      <c r="C238"/>
      <c r="D238"/>
      <c r="E238"/>
    </row>
    <row r="239" spans="2:5" ht="15" customHeight="1" x14ac:dyDescent="0.25">
      <c r="B239"/>
      <c r="C239"/>
      <c r="D239"/>
      <c r="E239"/>
    </row>
    <row r="240" spans="2:5" ht="15" customHeight="1" x14ac:dyDescent="0.25">
      <c r="B240"/>
      <c r="C240"/>
      <c r="D240"/>
      <c r="E240"/>
    </row>
    <row r="241" spans="2:5" ht="15" customHeight="1" x14ac:dyDescent="0.25">
      <c r="B241"/>
      <c r="C241"/>
      <c r="D241"/>
      <c r="E241"/>
    </row>
    <row r="242" spans="2:5" ht="15" customHeight="1" x14ac:dyDescent="0.25">
      <c r="B242"/>
      <c r="C242"/>
      <c r="D242"/>
      <c r="E242"/>
    </row>
    <row r="243" spans="2:5" ht="15" customHeight="1" x14ac:dyDescent="0.25">
      <c r="B243"/>
      <c r="C243"/>
      <c r="D243"/>
      <c r="E243"/>
    </row>
    <row r="244" spans="2:5" ht="15" customHeight="1" x14ac:dyDescent="0.25">
      <c r="B244"/>
      <c r="C244"/>
      <c r="D244"/>
      <c r="E244"/>
    </row>
    <row r="245" spans="2:5" ht="15" customHeight="1" x14ac:dyDescent="0.25">
      <c r="B245"/>
      <c r="C245"/>
      <c r="D245"/>
      <c r="E245"/>
    </row>
    <row r="246" spans="2:5" ht="15" customHeight="1" x14ac:dyDescent="0.25">
      <c r="B246"/>
      <c r="C246"/>
      <c r="D246"/>
      <c r="E246"/>
    </row>
    <row r="247" spans="2:5" ht="15" customHeight="1" x14ac:dyDescent="0.25">
      <c r="B247"/>
      <c r="C247"/>
      <c r="D247"/>
      <c r="E247"/>
    </row>
    <row r="248" spans="2:5" ht="15" customHeight="1" x14ac:dyDescent="0.25">
      <c r="B248"/>
      <c r="C248"/>
      <c r="D248"/>
      <c r="E248"/>
    </row>
    <row r="249" spans="2:5" ht="15" customHeight="1" x14ac:dyDescent="0.25">
      <c r="B249"/>
      <c r="C249"/>
      <c r="D249"/>
      <c r="E249"/>
    </row>
    <row r="250" spans="2:5" ht="15" customHeight="1" x14ac:dyDescent="0.25">
      <c r="B250"/>
      <c r="C250"/>
      <c r="D250"/>
      <c r="E250"/>
    </row>
    <row r="251" spans="2:5" ht="15" customHeight="1" x14ac:dyDescent="0.25">
      <c r="B251"/>
      <c r="C251"/>
      <c r="D251"/>
      <c r="E251"/>
    </row>
    <row r="252" spans="2:5" ht="15" customHeight="1" x14ac:dyDescent="0.25">
      <c r="B252"/>
      <c r="C252"/>
      <c r="D252"/>
      <c r="E252"/>
    </row>
    <row r="253" spans="2:5" ht="15" customHeight="1" x14ac:dyDescent="0.25">
      <c r="B253"/>
      <c r="C253"/>
      <c r="D253"/>
      <c r="E253"/>
    </row>
    <row r="254" spans="2:5" ht="15" customHeight="1" x14ac:dyDescent="0.25">
      <c r="B254"/>
      <c r="C254"/>
      <c r="D254"/>
      <c r="E254"/>
    </row>
    <row r="255" spans="2:5" ht="15" customHeight="1" x14ac:dyDescent="0.25">
      <c r="B255"/>
      <c r="C255"/>
      <c r="D255"/>
      <c r="E255"/>
    </row>
    <row r="256" spans="2:5" ht="15" customHeight="1" x14ac:dyDescent="0.25">
      <c r="B256"/>
      <c r="C256"/>
      <c r="D256"/>
      <c r="E256"/>
    </row>
    <row r="257" spans="2:5" ht="15" customHeight="1" x14ac:dyDescent="0.25">
      <c r="B257"/>
      <c r="C257"/>
      <c r="D257"/>
      <c r="E257"/>
    </row>
    <row r="258" spans="2:5" ht="15" customHeight="1" x14ac:dyDescent="0.25">
      <c r="B258"/>
      <c r="C258"/>
      <c r="D258"/>
      <c r="E258"/>
    </row>
    <row r="259" spans="2:5" ht="15" customHeight="1" x14ac:dyDescent="0.25">
      <c r="B259"/>
      <c r="C259"/>
      <c r="D259"/>
      <c r="E259"/>
    </row>
    <row r="260" spans="2:5" ht="15" customHeight="1" x14ac:dyDescent="0.25">
      <c r="B260"/>
      <c r="C260"/>
      <c r="D260"/>
      <c r="E260"/>
    </row>
    <row r="261" spans="2:5" ht="15" customHeight="1" x14ac:dyDescent="0.25">
      <c r="B261"/>
      <c r="C261"/>
      <c r="D261"/>
      <c r="E261"/>
    </row>
    <row r="262" spans="2:5" ht="15" customHeight="1" x14ac:dyDescent="0.25">
      <c r="B262"/>
      <c r="C262"/>
      <c r="D262"/>
      <c r="E262"/>
    </row>
    <row r="263" spans="2:5" ht="15" customHeight="1" x14ac:dyDescent="0.25">
      <c r="B263"/>
      <c r="C263"/>
      <c r="D263"/>
      <c r="E263"/>
    </row>
    <row r="264" spans="2:5" ht="15" customHeight="1" x14ac:dyDescent="0.25">
      <c r="B264"/>
      <c r="C264"/>
      <c r="D264"/>
      <c r="E264"/>
    </row>
    <row r="265" spans="2:5" ht="15" customHeight="1" x14ac:dyDescent="0.25">
      <c r="B265"/>
      <c r="C265"/>
      <c r="D265"/>
      <c r="E265"/>
    </row>
    <row r="266" spans="2:5" ht="15" customHeight="1" x14ac:dyDescent="0.25">
      <c r="B266"/>
      <c r="C266"/>
      <c r="D266"/>
      <c r="E266"/>
    </row>
    <row r="267" spans="2:5" ht="15" customHeight="1" x14ac:dyDescent="0.25">
      <c r="B267"/>
      <c r="C267"/>
      <c r="D267"/>
      <c r="E267"/>
    </row>
    <row r="268" spans="2:5" ht="15" customHeight="1" x14ac:dyDescent="0.25">
      <c r="B268"/>
      <c r="C268"/>
      <c r="D268"/>
      <c r="E268"/>
    </row>
    <row r="269" spans="2:5" ht="15" customHeight="1" x14ac:dyDescent="0.25">
      <c r="B269"/>
      <c r="C269"/>
      <c r="D269"/>
      <c r="E269"/>
    </row>
    <row r="270" spans="2:5" ht="15" customHeight="1" x14ac:dyDescent="0.25">
      <c r="B270"/>
      <c r="C270"/>
      <c r="D270"/>
      <c r="E270"/>
    </row>
    <row r="271" spans="2:5" ht="15" customHeight="1" x14ac:dyDescent="0.25">
      <c r="B271"/>
      <c r="C271"/>
      <c r="D271"/>
      <c r="E271"/>
    </row>
    <row r="272" spans="2:5" ht="15" customHeight="1" x14ac:dyDescent="0.25">
      <c r="B272"/>
      <c r="C272"/>
      <c r="D272"/>
      <c r="E272"/>
    </row>
    <row r="273" spans="2:5" ht="15" customHeight="1" x14ac:dyDescent="0.25">
      <c r="B273"/>
      <c r="C273"/>
      <c r="D273"/>
      <c r="E273"/>
    </row>
    <row r="274" spans="2:5" ht="15" customHeight="1" x14ac:dyDescent="0.25">
      <c r="B274"/>
      <c r="C274"/>
      <c r="D274"/>
      <c r="E274"/>
    </row>
    <row r="275" spans="2:5" ht="15" customHeight="1" x14ac:dyDescent="0.25">
      <c r="B275"/>
      <c r="C275"/>
      <c r="D275"/>
      <c r="E275"/>
    </row>
    <row r="276" spans="2:5" ht="15" customHeight="1" x14ac:dyDescent="0.25">
      <c r="B276"/>
      <c r="C276"/>
      <c r="D276"/>
      <c r="E276"/>
    </row>
    <row r="277" spans="2:5" ht="15" customHeight="1" x14ac:dyDescent="0.25">
      <c r="B277"/>
      <c r="C277"/>
      <c r="D277"/>
      <c r="E277"/>
    </row>
    <row r="278" spans="2:5" ht="15" customHeight="1" x14ac:dyDescent="0.25">
      <c r="B278"/>
      <c r="C278"/>
      <c r="D278"/>
      <c r="E278"/>
    </row>
    <row r="279" spans="2:5" ht="15" customHeight="1" x14ac:dyDescent="0.25">
      <c r="B279"/>
      <c r="C279"/>
      <c r="D279"/>
      <c r="E279"/>
    </row>
    <row r="280" spans="2:5" ht="15" customHeight="1" x14ac:dyDescent="0.25">
      <c r="B280"/>
      <c r="C280"/>
      <c r="D280"/>
      <c r="E280"/>
    </row>
    <row r="281" spans="2:5" ht="15" customHeight="1" x14ac:dyDescent="0.25">
      <c r="B281"/>
      <c r="C281"/>
      <c r="D281"/>
      <c r="E281"/>
    </row>
    <row r="282" spans="2:5" ht="15" customHeight="1" x14ac:dyDescent="0.25">
      <c r="B282"/>
      <c r="C282"/>
      <c r="D282"/>
      <c r="E282"/>
    </row>
    <row r="283" spans="2:5" ht="15" customHeight="1" x14ac:dyDescent="0.25">
      <c r="B283"/>
      <c r="C283"/>
      <c r="D283"/>
      <c r="E283"/>
    </row>
    <row r="284" spans="2:5" ht="15" customHeight="1" x14ac:dyDescent="0.25">
      <c r="B284"/>
      <c r="C284"/>
      <c r="D284"/>
      <c r="E284"/>
    </row>
    <row r="285" spans="2:5" ht="15" customHeight="1" x14ac:dyDescent="0.25">
      <c r="B285"/>
      <c r="C285"/>
      <c r="D285"/>
      <c r="E285"/>
    </row>
    <row r="286" spans="2:5" ht="15" customHeight="1" x14ac:dyDescent="0.25">
      <c r="B286"/>
      <c r="C286"/>
      <c r="D286"/>
      <c r="E286"/>
    </row>
    <row r="287" spans="2:5" ht="15" customHeight="1" x14ac:dyDescent="0.25">
      <c r="B287"/>
      <c r="C287"/>
      <c r="D287"/>
      <c r="E287"/>
    </row>
    <row r="288" spans="2:5" ht="15" customHeight="1" x14ac:dyDescent="0.25">
      <c r="B288"/>
      <c r="C288"/>
      <c r="D288"/>
      <c r="E288"/>
    </row>
    <row r="289" spans="2:5" ht="15" customHeight="1" x14ac:dyDescent="0.25">
      <c r="B289"/>
      <c r="C289"/>
      <c r="D289"/>
      <c r="E289"/>
    </row>
    <row r="290" spans="2:5" ht="15" customHeight="1" x14ac:dyDescent="0.25">
      <c r="B290"/>
      <c r="C290"/>
      <c r="D290"/>
      <c r="E290"/>
    </row>
    <row r="291" spans="2:5" ht="15" customHeight="1" x14ac:dyDescent="0.25">
      <c r="B291"/>
      <c r="C291"/>
      <c r="D291"/>
      <c r="E291"/>
    </row>
    <row r="292" spans="2:5" ht="15" customHeight="1" x14ac:dyDescent="0.25">
      <c r="B292"/>
      <c r="C292"/>
      <c r="D292"/>
      <c r="E292"/>
    </row>
    <row r="293" spans="2:5" ht="15" customHeight="1" x14ac:dyDescent="0.25">
      <c r="B293"/>
      <c r="C293"/>
      <c r="D293"/>
      <c r="E293"/>
    </row>
    <row r="294" spans="2:5" ht="15" customHeight="1" x14ac:dyDescent="0.25">
      <c r="B294"/>
      <c r="C294"/>
      <c r="D294"/>
      <c r="E294"/>
    </row>
    <row r="295" spans="2:5" ht="15" customHeight="1" x14ac:dyDescent="0.25">
      <c r="B295"/>
      <c r="C295"/>
      <c r="D295"/>
      <c r="E295"/>
    </row>
    <row r="296" spans="2:5" ht="15" customHeight="1" x14ac:dyDescent="0.25">
      <c r="B296"/>
      <c r="C296"/>
      <c r="D296"/>
      <c r="E296"/>
    </row>
    <row r="297" spans="2:5" ht="15" customHeight="1" x14ac:dyDescent="0.25">
      <c r="B297"/>
      <c r="C297"/>
      <c r="D297"/>
      <c r="E297"/>
    </row>
    <row r="298" spans="2:5" ht="15" customHeight="1" x14ac:dyDescent="0.25">
      <c r="B298"/>
      <c r="C298"/>
      <c r="D298"/>
      <c r="E298"/>
    </row>
    <row r="299" spans="2:5" ht="15" customHeight="1" x14ac:dyDescent="0.25">
      <c r="B299"/>
      <c r="C299"/>
      <c r="D299"/>
      <c r="E299"/>
    </row>
    <row r="300" spans="2:5" ht="15" customHeight="1" x14ac:dyDescent="0.25">
      <c r="B300"/>
      <c r="C300"/>
      <c r="D300"/>
      <c r="E300"/>
    </row>
    <row r="301" spans="2:5" ht="15" customHeight="1" x14ac:dyDescent="0.25">
      <c r="B301"/>
      <c r="C301"/>
      <c r="D301"/>
      <c r="E301"/>
    </row>
    <row r="302" spans="2:5" ht="15" customHeight="1" x14ac:dyDescent="0.25">
      <c r="B302"/>
      <c r="C302"/>
      <c r="D302"/>
      <c r="E302"/>
    </row>
    <row r="303" spans="2:5" ht="15" customHeight="1" x14ac:dyDescent="0.25">
      <c r="B303"/>
      <c r="C303"/>
      <c r="D303"/>
      <c r="E303"/>
    </row>
    <row r="304" spans="2:5" ht="15" customHeight="1" x14ac:dyDescent="0.25">
      <c r="B304"/>
      <c r="C304"/>
      <c r="D304"/>
      <c r="E304"/>
    </row>
    <row r="305" spans="2:5" ht="15" customHeight="1" x14ac:dyDescent="0.25">
      <c r="B305"/>
      <c r="C305"/>
      <c r="D305"/>
      <c r="E305"/>
    </row>
    <row r="306" spans="2:5" ht="15" customHeight="1" x14ac:dyDescent="0.25">
      <c r="B306"/>
      <c r="C306"/>
      <c r="D306"/>
      <c r="E306"/>
    </row>
    <row r="307" spans="2:5" ht="15" customHeight="1" x14ac:dyDescent="0.25">
      <c r="B307"/>
      <c r="C307"/>
      <c r="D307"/>
      <c r="E307"/>
    </row>
    <row r="308" spans="2:5" ht="15" customHeight="1" x14ac:dyDescent="0.25">
      <c r="B308"/>
      <c r="C308"/>
      <c r="D308"/>
      <c r="E308"/>
    </row>
    <row r="309" spans="2:5" ht="15" customHeight="1" x14ac:dyDescent="0.25">
      <c r="B309"/>
      <c r="C309"/>
      <c r="D309"/>
      <c r="E309"/>
    </row>
    <row r="310" spans="2:5" ht="15" customHeight="1" x14ac:dyDescent="0.25">
      <c r="B310"/>
      <c r="C310"/>
      <c r="D310"/>
      <c r="E310"/>
    </row>
    <row r="311" spans="2:5" ht="15" customHeight="1" x14ac:dyDescent="0.25">
      <c r="B311"/>
      <c r="C311"/>
      <c r="D311"/>
      <c r="E311"/>
    </row>
    <row r="312" spans="2:5" ht="15" customHeight="1" x14ac:dyDescent="0.25">
      <c r="B312"/>
      <c r="C312"/>
      <c r="D312"/>
      <c r="E312"/>
    </row>
    <row r="313" spans="2:5" ht="15" customHeight="1" x14ac:dyDescent="0.25">
      <c r="B313"/>
      <c r="C313"/>
      <c r="D313"/>
      <c r="E313"/>
    </row>
    <row r="314" spans="2:5" ht="15" customHeight="1" x14ac:dyDescent="0.25">
      <c r="B314"/>
      <c r="C314"/>
      <c r="D314"/>
      <c r="E314"/>
    </row>
    <row r="315" spans="2:5" ht="15" customHeight="1" x14ac:dyDescent="0.25">
      <c r="B315"/>
      <c r="C315"/>
      <c r="D315"/>
      <c r="E315"/>
    </row>
    <row r="316" spans="2:5" ht="15" customHeight="1" x14ac:dyDescent="0.25">
      <c r="B316"/>
      <c r="C316"/>
      <c r="D316"/>
      <c r="E316"/>
    </row>
    <row r="317" spans="2:5" ht="15" customHeight="1" x14ac:dyDescent="0.25">
      <c r="B317"/>
      <c r="C317"/>
      <c r="D317"/>
      <c r="E317"/>
    </row>
    <row r="318" spans="2:5" ht="15" customHeight="1" x14ac:dyDescent="0.25">
      <c r="B318"/>
      <c r="C318"/>
      <c r="D318"/>
      <c r="E318"/>
    </row>
    <row r="319" spans="2:5" ht="15" customHeight="1" x14ac:dyDescent="0.25">
      <c r="B319"/>
      <c r="C319"/>
      <c r="D319"/>
      <c r="E319"/>
    </row>
    <row r="320" spans="2:5" ht="15" customHeight="1" x14ac:dyDescent="0.25">
      <c r="B320"/>
      <c r="C320"/>
      <c r="D320"/>
      <c r="E320"/>
    </row>
    <row r="321" spans="2:5" ht="15" customHeight="1" x14ac:dyDescent="0.25">
      <c r="B321"/>
      <c r="C321"/>
      <c r="D321"/>
      <c r="E321"/>
    </row>
    <row r="322" spans="2:5" ht="15" customHeight="1" x14ac:dyDescent="0.25">
      <c r="B322"/>
      <c r="C322"/>
      <c r="D322"/>
      <c r="E322"/>
    </row>
    <row r="323" spans="2:5" ht="15" customHeight="1" x14ac:dyDescent="0.25">
      <c r="B323"/>
      <c r="C323"/>
      <c r="D323"/>
      <c r="E323"/>
    </row>
    <row r="324" spans="2:5" ht="15" customHeight="1" x14ac:dyDescent="0.25">
      <c r="B324"/>
      <c r="C324"/>
      <c r="D324"/>
      <c r="E324"/>
    </row>
    <row r="325" spans="2:5" ht="15" customHeight="1" x14ac:dyDescent="0.25">
      <c r="B325"/>
      <c r="C325"/>
      <c r="D325"/>
      <c r="E325"/>
    </row>
    <row r="326" spans="2:5" ht="15" customHeight="1" x14ac:dyDescent="0.25">
      <c r="B326"/>
      <c r="C326"/>
      <c r="D326"/>
      <c r="E326"/>
    </row>
    <row r="327" spans="2:5" ht="15" customHeight="1" x14ac:dyDescent="0.25">
      <c r="B327"/>
      <c r="C327"/>
      <c r="D327"/>
      <c r="E327"/>
    </row>
    <row r="328" spans="2:5" ht="15" customHeight="1" x14ac:dyDescent="0.25">
      <c r="B328"/>
      <c r="C328"/>
      <c r="D328"/>
      <c r="E328"/>
    </row>
    <row r="329" spans="2:5" ht="15" customHeight="1" x14ac:dyDescent="0.25">
      <c r="B329"/>
      <c r="C329"/>
      <c r="D329"/>
      <c r="E329"/>
    </row>
    <row r="330" spans="2:5" ht="15" customHeight="1" x14ac:dyDescent="0.25">
      <c r="B330"/>
      <c r="C330"/>
      <c r="D330"/>
      <c r="E330"/>
    </row>
    <row r="331" spans="2:5" ht="15" customHeight="1" x14ac:dyDescent="0.25">
      <c r="B331"/>
      <c r="C331"/>
      <c r="D331"/>
      <c r="E331"/>
    </row>
    <row r="332" spans="2:5" ht="15" customHeight="1" x14ac:dyDescent="0.25">
      <c r="B332"/>
      <c r="C332"/>
      <c r="D332"/>
      <c r="E332"/>
    </row>
    <row r="333" spans="2:5" ht="15" customHeight="1" x14ac:dyDescent="0.25">
      <c r="B333"/>
      <c r="C333"/>
      <c r="D333"/>
      <c r="E333"/>
    </row>
    <row r="334" spans="2:5" ht="15" customHeight="1" x14ac:dyDescent="0.25">
      <c r="B334"/>
      <c r="C334"/>
      <c r="D334"/>
      <c r="E334"/>
    </row>
    <row r="335" spans="2:5" ht="15" customHeight="1" x14ac:dyDescent="0.25">
      <c r="B335"/>
      <c r="C335"/>
      <c r="D335"/>
      <c r="E335"/>
    </row>
    <row r="336" spans="2:5" ht="15" customHeight="1" x14ac:dyDescent="0.25">
      <c r="B336"/>
      <c r="C336"/>
      <c r="D336"/>
      <c r="E336"/>
    </row>
    <row r="337" spans="2:5" ht="15" customHeight="1" x14ac:dyDescent="0.25">
      <c r="B337"/>
      <c r="C337"/>
      <c r="D337"/>
      <c r="E337"/>
    </row>
    <row r="338" spans="2:5" ht="15" customHeight="1" x14ac:dyDescent="0.25">
      <c r="B338"/>
      <c r="C338"/>
      <c r="D338"/>
      <c r="E338"/>
    </row>
    <row r="339" spans="2:5" ht="15" customHeight="1" x14ac:dyDescent="0.25">
      <c r="B339"/>
      <c r="C339"/>
      <c r="D339"/>
      <c r="E339"/>
    </row>
    <row r="340" spans="2:5" ht="15" customHeight="1" x14ac:dyDescent="0.25">
      <c r="B340"/>
      <c r="C340"/>
      <c r="D340"/>
      <c r="E340"/>
    </row>
    <row r="341" spans="2:5" ht="15" customHeight="1" x14ac:dyDescent="0.25">
      <c r="B341"/>
      <c r="C341"/>
      <c r="D341"/>
      <c r="E341"/>
    </row>
    <row r="342" spans="2:5" ht="15" customHeight="1" x14ac:dyDescent="0.25">
      <c r="B342"/>
      <c r="C342"/>
      <c r="D342"/>
      <c r="E342"/>
    </row>
    <row r="343" spans="2:5" ht="15" customHeight="1" x14ac:dyDescent="0.25">
      <c r="B343"/>
      <c r="C343"/>
      <c r="D343"/>
      <c r="E343"/>
    </row>
    <row r="344" spans="2:5" ht="15" customHeight="1" x14ac:dyDescent="0.25">
      <c r="B344"/>
      <c r="C344"/>
      <c r="D344"/>
      <c r="E344"/>
    </row>
    <row r="345" spans="2:5" ht="15" customHeight="1" x14ac:dyDescent="0.25">
      <c r="B345"/>
      <c r="C345"/>
      <c r="D345"/>
      <c r="E345"/>
    </row>
    <row r="346" spans="2:5" ht="15" customHeight="1" x14ac:dyDescent="0.25">
      <c r="B346"/>
      <c r="C346"/>
      <c r="D346"/>
      <c r="E346"/>
    </row>
    <row r="347" spans="2:5" ht="15" customHeight="1" x14ac:dyDescent="0.25">
      <c r="B347"/>
      <c r="C347"/>
      <c r="D347"/>
      <c r="E347"/>
    </row>
    <row r="348" spans="2:5" ht="15" customHeight="1" x14ac:dyDescent="0.25">
      <c r="B348"/>
      <c r="C348"/>
      <c r="D348"/>
      <c r="E348"/>
    </row>
    <row r="349" spans="2:5" ht="15" customHeight="1" x14ac:dyDescent="0.25">
      <c r="B349"/>
      <c r="C349"/>
      <c r="D349"/>
      <c r="E349"/>
    </row>
    <row r="350" spans="2:5" ht="15" customHeight="1" x14ac:dyDescent="0.25">
      <c r="B350"/>
      <c r="C350"/>
      <c r="D350"/>
      <c r="E350"/>
    </row>
    <row r="351" spans="2:5" ht="15" customHeight="1" x14ac:dyDescent="0.25">
      <c r="B351"/>
      <c r="C351"/>
      <c r="D351"/>
      <c r="E351"/>
    </row>
    <row r="352" spans="2:5" ht="15" customHeight="1" x14ac:dyDescent="0.25">
      <c r="B352"/>
      <c r="C352"/>
      <c r="D352"/>
      <c r="E352"/>
    </row>
    <row r="353" spans="2:5" ht="15" customHeight="1" x14ac:dyDescent="0.25">
      <c r="B353"/>
      <c r="C353"/>
      <c r="D353"/>
      <c r="E353"/>
    </row>
    <row r="354" spans="2:5" ht="15" customHeight="1" x14ac:dyDescent="0.25">
      <c r="B354"/>
      <c r="C354"/>
      <c r="D354"/>
      <c r="E354"/>
    </row>
    <row r="355" spans="2:5" ht="15" customHeight="1" x14ac:dyDescent="0.25">
      <c r="B355"/>
      <c r="C355"/>
      <c r="D355"/>
      <c r="E355"/>
    </row>
    <row r="356" spans="2:5" ht="15" customHeight="1" x14ac:dyDescent="0.25">
      <c r="B356"/>
      <c r="C356"/>
      <c r="D356"/>
      <c r="E356"/>
    </row>
    <row r="357" spans="2:5" ht="15" customHeight="1" x14ac:dyDescent="0.25">
      <c r="B357"/>
      <c r="C357"/>
      <c r="D357"/>
      <c r="E357"/>
    </row>
    <row r="358" spans="2:5" ht="15" customHeight="1" x14ac:dyDescent="0.25">
      <c r="B358"/>
      <c r="C358"/>
      <c r="D358"/>
      <c r="E358"/>
    </row>
    <row r="359" spans="2:5" ht="15" customHeight="1" x14ac:dyDescent="0.25">
      <c r="B359"/>
      <c r="C359"/>
      <c r="D359"/>
      <c r="E359"/>
    </row>
    <row r="360" spans="2:5" ht="15" customHeight="1" x14ac:dyDescent="0.25">
      <c r="B360"/>
      <c r="C360"/>
      <c r="D360"/>
      <c r="E360"/>
    </row>
    <row r="361" spans="2:5" ht="15" customHeight="1" x14ac:dyDescent="0.25">
      <c r="B361"/>
      <c r="C361"/>
      <c r="D361"/>
      <c r="E361"/>
    </row>
    <row r="362" spans="2:5" ht="15" customHeight="1" x14ac:dyDescent="0.25">
      <c r="B362"/>
      <c r="C362"/>
      <c r="D362"/>
      <c r="E362"/>
    </row>
    <row r="363" spans="2:5" ht="15" customHeight="1" x14ac:dyDescent="0.25">
      <c r="B363"/>
      <c r="C363"/>
      <c r="D363"/>
      <c r="E363"/>
    </row>
    <row r="364" spans="2:5" ht="15" customHeight="1" x14ac:dyDescent="0.25">
      <c r="B364"/>
      <c r="C364"/>
      <c r="D364"/>
      <c r="E364"/>
    </row>
    <row r="365" spans="2:5" ht="15" customHeight="1" x14ac:dyDescent="0.25">
      <c r="B365"/>
      <c r="C365"/>
      <c r="D365"/>
      <c r="E365"/>
    </row>
    <row r="366" spans="2:5" ht="15" customHeight="1" x14ac:dyDescent="0.25">
      <c r="B366"/>
      <c r="C366"/>
      <c r="D366"/>
      <c r="E366"/>
    </row>
    <row r="367" spans="2:5" ht="15" customHeight="1" x14ac:dyDescent="0.25">
      <c r="B367"/>
      <c r="C367"/>
      <c r="D367"/>
      <c r="E367"/>
    </row>
    <row r="368" spans="2:5" ht="15" customHeight="1" x14ac:dyDescent="0.25">
      <c r="B368"/>
      <c r="C368"/>
      <c r="D368"/>
      <c r="E368"/>
    </row>
    <row r="369" spans="2:5" ht="15" customHeight="1" x14ac:dyDescent="0.25">
      <c r="B369"/>
      <c r="C369"/>
      <c r="D369"/>
      <c r="E369"/>
    </row>
    <row r="370" spans="2:5" ht="15" customHeight="1" x14ac:dyDescent="0.25">
      <c r="B370"/>
      <c r="C370"/>
      <c r="D370"/>
      <c r="E370"/>
    </row>
    <row r="371" spans="2:5" ht="15" customHeight="1" x14ac:dyDescent="0.25">
      <c r="B371"/>
      <c r="C371"/>
      <c r="D371"/>
      <c r="E371"/>
    </row>
    <row r="372" spans="2:5" ht="15" customHeight="1" x14ac:dyDescent="0.25">
      <c r="B372"/>
      <c r="C372"/>
      <c r="D372"/>
      <c r="E372"/>
    </row>
    <row r="373" spans="2:5" ht="15" customHeight="1" x14ac:dyDescent="0.25">
      <c r="B373"/>
      <c r="C373"/>
      <c r="D373"/>
      <c r="E373"/>
    </row>
    <row r="374" spans="2:5" ht="15" customHeight="1" x14ac:dyDescent="0.25">
      <c r="B374"/>
      <c r="C374"/>
      <c r="D374"/>
      <c r="E374"/>
    </row>
    <row r="375" spans="2:5" ht="15" customHeight="1" x14ac:dyDescent="0.25">
      <c r="B375"/>
      <c r="C375"/>
      <c r="D375"/>
      <c r="E375"/>
    </row>
    <row r="376" spans="2:5" ht="15" customHeight="1" x14ac:dyDescent="0.25">
      <c r="B376"/>
      <c r="C376"/>
      <c r="D376"/>
      <c r="E376"/>
    </row>
    <row r="377" spans="2:5" ht="15" customHeight="1" x14ac:dyDescent="0.25">
      <c r="B377"/>
      <c r="C377"/>
      <c r="D377"/>
      <c r="E377"/>
    </row>
    <row r="378" spans="2:5" ht="15" customHeight="1" x14ac:dyDescent="0.25">
      <c r="B378"/>
      <c r="C378"/>
      <c r="D378"/>
      <c r="E378"/>
    </row>
    <row r="379" spans="2:5" ht="15" customHeight="1" x14ac:dyDescent="0.25">
      <c r="B379"/>
      <c r="C379"/>
      <c r="D379"/>
      <c r="E379"/>
    </row>
    <row r="380" spans="2:5" ht="15" customHeight="1" x14ac:dyDescent="0.25">
      <c r="B380"/>
      <c r="C380"/>
      <c r="D380"/>
      <c r="E380"/>
    </row>
    <row r="381" spans="2:5" ht="15" customHeight="1" x14ac:dyDescent="0.25">
      <c r="B381"/>
      <c r="C381"/>
      <c r="D381"/>
      <c r="E381"/>
    </row>
    <row r="382" spans="2:5" ht="15" customHeight="1" x14ac:dyDescent="0.25">
      <c r="B382"/>
      <c r="C382"/>
      <c r="D382"/>
      <c r="E382"/>
    </row>
    <row r="383" spans="2:5" ht="15" customHeight="1" x14ac:dyDescent="0.25">
      <c r="B383"/>
      <c r="C383"/>
      <c r="D383"/>
      <c r="E383"/>
    </row>
    <row r="384" spans="2:5" ht="15" customHeight="1" x14ac:dyDescent="0.25">
      <c r="B384"/>
      <c r="C384"/>
      <c r="D384"/>
      <c r="E384"/>
    </row>
    <row r="385" spans="2:5" ht="15" customHeight="1" x14ac:dyDescent="0.25">
      <c r="B385"/>
      <c r="C385"/>
      <c r="D385"/>
      <c r="E385"/>
    </row>
    <row r="386" spans="2:5" ht="15" customHeight="1" x14ac:dyDescent="0.25">
      <c r="B386"/>
      <c r="C386"/>
      <c r="D386"/>
      <c r="E386"/>
    </row>
    <row r="387" spans="2:5" ht="15" customHeight="1" x14ac:dyDescent="0.25">
      <c r="B387"/>
      <c r="C387"/>
      <c r="D387"/>
      <c r="E387"/>
    </row>
    <row r="388" spans="2:5" ht="15" customHeight="1" x14ac:dyDescent="0.25">
      <c r="B388"/>
      <c r="C388"/>
      <c r="D388"/>
      <c r="E388"/>
    </row>
    <row r="389" spans="2:5" ht="15" customHeight="1" x14ac:dyDescent="0.25">
      <c r="B389"/>
      <c r="C389"/>
      <c r="D389"/>
      <c r="E389"/>
    </row>
    <row r="390" spans="2:5" ht="15" customHeight="1" x14ac:dyDescent="0.25">
      <c r="B390"/>
      <c r="C390"/>
      <c r="D390"/>
      <c r="E390"/>
    </row>
    <row r="391" spans="2:5" ht="15" customHeight="1" x14ac:dyDescent="0.25">
      <c r="B391"/>
      <c r="C391"/>
      <c r="D391"/>
      <c r="E391"/>
    </row>
    <row r="392" spans="2:5" ht="15" customHeight="1" x14ac:dyDescent="0.25">
      <c r="B392"/>
      <c r="C392"/>
      <c r="D392"/>
      <c r="E392"/>
    </row>
    <row r="393" spans="2:5" ht="15" customHeight="1" x14ac:dyDescent="0.25">
      <c r="B393"/>
      <c r="C393"/>
      <c r="D393"/>
      <c r="E393"/>
    </row>
    <row r="394" spans="2:5" ht="15" customHeight="1" x14ac:dyDescent="0.25">
      <c r="B394"/>
      <c r="C394"/>
      <c r="D394"/>
      <c r="E394"/>
    </row>
    <row r="395" spans="2:5" ht="15" customHeight="1" x14ac:dyDescent="0.25">
      <c r="B395"/>
      <c r="C395"/>
      <c r="D395"/>
      <c r="E395"/>
    </row>
    <row r="396" spans="2:5" ht="15" customHeight="1" x14ac:dyDescent="0.25">
      <c r="B396"/>
      <c r="C396"/>
      <c r="D396"/>
      <c r="E396"/>
    </row>
    <row r="397" spans="2:5" ht="15" customHeight="1" x14ac:dyDescent="0.25">
      <c r="B397"/>
      <c r="C397"/>
      <c r="D397"/>
      <c r="E397"/>
    </row>
    <row r="398" spans="2:5" ht="15" customHeight="1" x14ac:dyDescent="0.25">
      <c r="B398"/>
      <c r="C398"/>
      <c r="D398"/>
      <c r="E398"/>
    </row>
    <row r="399" spans="2:5" ht="15" customHeight="1" x14ac:dyDescent="0.25">
      <c r="B399"/>
      <c r="C399"/>
      <c r="D399"/>
      <c r="E399"/>
    </row>
    <row r="400" spans="2:5" ht="15" customHeight="1" x14ac:dyDescent="0.25">
      <c r="B400"/>
      <c r="C400"/>
      <c r="D400"/>
      <c r="E400"/>
    </row>
    <row r="401" spans="2:5" ht="15" customHeight="1" x14ac:dyDescent="0.25">
      <c r="B401"/>
      <c r="C401"/>
      <c r="D401"/>
      <c r="E401"/>
    </row>
    <row r="402" spans="2:5" ht="15" customHeight="1" x14ac:dyDescent="0.25">
      <c r="B402"/>
      <c r="C402"/>
      <c r="D402"/>
      <c r="E402"/>
    </row>
    <row r="403" spans="2:5" ht="15" customHeight="1" x14ac:dyDescent="0.25">
      <c r="B403"/>
      <c r="C403"/>
      <c r="D403"/>
      <c r="E403"/>
    </row>
    <row r="404" spans="2:5" ht="15" customHeight="1" x14ac:dyDescent="0.25">
      <c r="B404"/>
      <c r="C404"/>
      <c r="D404"/>
      <c r="E404"/>
    </row>
    <row r="405" spans="2:5" ht="15" customHeight="1" x14ac:dyDescent="0.25">
      <c r="B405"/>
      <c r="C405"/>
      <c r="D405"/>
      <c r="E405"/>
    </row>
    <row r="406" spans="2:5" ht="15" customHeight="1" x14ac:dyDescent="0.25">
      <c r="B406"/>
      <c r="C406"/>
      <c r="D406"/>
      <c r="E406"/>
    </row>
    <row r="407" spans="2:5" ht="15" customHeight="1" x14ac:dyDescent="0.25">
      <c r="B407"/>
      <c r="C407"/>
      <c r="D407"/>
      <c r="E407"/>
    </row>
    <row r="408" spans="2:5" ht="15" customHeight="1" x14ac:dyDescent="0.25">
      <c r="B408"/>
      <c r="C408"/>
      <c r="D408"/>
      <c r="E408"/>
    </row>
    <row r="409" spans="2:5" ht="15" customHeight="1" x14ac:dyDescent="0.25">
      <c r="B409"/>
      <c r="C409"/>
      <c r="D409"/>
      <c r="E409"/>
    </row>
    <row r="410" spans="2:5" ht="15" customHeight="1" x14ac:dyDescent="0.25">
      <c r="B410"/>
      <c r="C410"/>
      <c r="D410"/>
      <c r="E410"/>
    </row>
    <row r="411" spans="2:5" ht="15" customHeight="1" x14ac:dyDescent="0.25">
      <c r="B411"/>
      <c r="C411"/>
      <c r="D411"/>
      <c r="E411"/>
    </row>
    <row r="412" spans="2:5" ht="15" customHeight="1" x14ac:dyDescent="0.25">
      <c r="B412"/>
      <c r="C412"/>
      <c r="D412"/>
      <c r="E412"/>
    </row>
    <row r="413" spans="2:5" ht="15" customHeight="1" x14ac:dyDescent="0.25">
      <c r="B413"/>
      <c r="C413"/>
      <c r="D413"/>
      <c r="E413"/>
    </row>
    <row r="414" spans="2:5" ht="15" customHeight="1" x14ac:dyDescent="0.25">
      <c r="B414"/>
      <c r="C414"/>
      <c r="D414"/>
      <c r="E414"/>
    </row>
    <row r="415" spans="2:5" ht="15" customHeight="1" x14ac:dyDescent="0.25">
      <c r="B415"/>
      <c r="C415"/>
      <c r="D415"/>
      <c r="E415"/>
    </row>
    <row r="416" spans="2:5" ht="15" customHeight="1" x14ac:dyDescent="0.25">
      <c r="B416"/>
      <c r="C416"/>
      <c r="D416"/>
      <c r="E416"/>
    </row>
    <row r="417" spans="2:5" ht="15" customHeight="1" x14ac:dyDescent="0.25">
      <c r="B417"/>
      <c r="C417"/>
      <c r="D417"/>
      <c r="E417"/>
    </row>
    <row r="418" spans="2:5" ht="15" customHeight="1" x14ac:dyDescent="0.25">
      <c r="B418"/>
      <c r="C418"/>
      <c r="D418"/>
      <c r="E418"/>
    </row>
    <row r="419" spans="2:5" ht="15" customHeight="1" x14ac:dyDescent="0.25">
      <c r="B419"/>
      <c r="C419"/>
      <c r="D419"/>
      <c r="E419"/>
    </row>
    <row r="420" spans="2:5" ht="15" customHeight="1" x14ac:dyDescent="0.25">
      <c r="B420"/>
      <c r="C420"/>
      <c r="D420"/>
      <c r="E420"/>
    </row>
    <row r="421" spans="2:5" ht="15" customHeight="1" x14ac:dyDescent="0.25">
      <c r="B421"/>
      <c r="C421"/>
      <c r="D421"/>
      <c r="E421"/>
    </row>
    <row r="422" spans="2:5" ht="15" customHeight="1" x14ac:dyDescent="0.25">
      <c r="B422"/>
      <c r="C422"/>
      <c r="D422"/>
      <c r="E422"/>
    </row>
    <row r="423" spans="2:5" ht="15" customHeight="1" x14ac:dyDescent="0.25">
      <c r="B423"/>
      <c r="C423"/>
      <c r="D423"/>
      <c r="E423"/>
    </row>
    <row r="424" spans="2:5" ht="15" customHeight="1" x14ac:dyDescent="0.25">
      <c r="B424"/>
      <c r="C424"/>
      <c r="D424"/>
      <c r="E424"/>
    </row>
    <row r="425" spans="2:5" ht="15" customHeight="1" x14ac:dyDescent="0.25">
      <c r="B425"/>
      <c r="C425"/>
      <c r="D425"/>
      <c r="E425"/>
    </row>
    <row r="426" spans="2:5" ht="15" customHeight="1" x14ac:dyDescent="0.25">
      <c r="B426"/>
      <c r="C426"/>
      <c r="D426"/>
      <c r="E426"/>
    </row>
    <row r="427" spans="2:5" ht="15" customHeight="1" x14ac:dyDescent="0.25">
      <c r="B427"/>
      <c r="C427"/>
      <c r="D427"/>
      <c r="E427"/>
    </row>
  </sheetData>
  <sheetProtection algorithmName="SHA-512" hashValue="jytjCY7H7CJZhDnbxZDbu9A3AsPerA/KjKU/HiQKeOlyRzSM98yPDFkWZYWDPhVY14Ub6AkfzHxbyNRMDSycQA==" saltValue="wRaTAcBV/FrhNujJQg6T5g==" spinCount="100000" sheet="1" selectLockedCells="1"/>
  <protectedRanges>
    <protectedRange sqref="A5:E5 A13:C13 A8:C8 E13 A9:B11 C9:E9 C11:E11 A16 A19 A22 A25 A28 A31 A34 A37 A40" name="Anlage_1"/>
    <protectedRange sqref="B71:E71 B135:E135" name="Anlage_1_2"/>
    <protectedRange sqref="A1:E4 G1:H2" name="Anlage_2"/>
  </protectedRanges>
  <sortState ref="B188:E304">
    <sortCondition ref="D188:D304"/>
  </sortState>
  <mergeCells count="4">
    <mergeCell ref="A1:E3"/>
    <mergeCell ref="A4:E4"/>
    <mergeCell ref="A11:E11"/>
    <mergeCell ref="A41:E41"/>
  </mergeCells>
  <dataValidations disablePrompts="1" count="1">
    <dataValidation type="whole" errorStyle="information" allowBlank="1" showInputMessage="1" showErrorMessage="1" sqref="E194:E196 E93:E96 E33 E15"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Ficht, Kriemhild</cp:lastModifiedBy>
  <cp:lastPrinted>2016-12-19T15:10:35Z</cp:lastPrinted>
  <dcterms:created xsi:type="dcterms:W3CDTF">2016-03-29T06:28:06Z</dcterms:created>
  <dcterms:modified xsi:type="dcterms:W3CDTF">2020-07-16T09:54:26Z</dcterms:modified>
</cp:coreProperties>
</file>