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autoCompressPictures="0"/>
  <mc:AlternateContent xmlns:mc="http://schemas.openxmlformats.org/markup-compatibility/2006">
    <mc:Choice Requires="x15">
      <x15ac:absPath xmlns:x15ac="http://schemas.microsoft.com/office/spreadsheetml/2010/11/ac" url="V:\Anerkennung von Prüfungsleistungen\Essen\Chemie\"/>
    </mc:Choice>
  </mc:AlternateContent>
  <xr:revisionPtr revIDLastSave="0" documentId="13_ncr:1_{4899E15D-2AFC-43DE-8CAC-11325B6CA951}" xr6:coauthVersionLast="47" xr6:coauthVersionMax="47" xr10:uidLastSave="{00000000-0000-0000-0000-000000000000}"/>
  <bookViews>
    <workbookView xWindow="-28920" yWindow="-1845" windowWidth="29040" windowHeight="17640" tabRatio="498" xr2:uid="{00000000-000D-0000-FFFF-FFFF00000000}"/>
  </bookViews>
  <sheets>
    <sheet name="Formular" sheetId="1" r:id="rId1"/>
    <sheet name="Prüfungen Studiengang" sheetId="3" r:id="rId2"/>
  </sheets>
  <externalReferences>
    <externalReference r:id="rId3"/>
  </externalReferences>
  <definedNames>
    <definedName name="_xlnm._FilterDatabase" localSheetId="0" hidden="1">Formular!$B$10:$B$60</definedName>
    <definedName name="_xlnm.Print_Area" localSheetId="0">Formular!$B$1:$O$89</definedName>
    <definedName name="_xlnm.Print_Area" localSheetId="1">'Prüfungen Studiengang'!$A$1:$E$227</definedName>
    <definedName name="Z_38361E96_C2A6_4991_ACAC_0C359CB3CB75_.wvu.FilterData" localSheetId="0" hidden="1">Formular!$B$10:$B$60</definedName>
    <definedName name="Z_38361E96_C2A6_4991_ACAC_0C359CB3CB75_.wvu.PrintArea" localSheetId="0" hidden="1">Formular!$B$1:$O$89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K12"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1" i="1" l="1"/>
  <c r="M58" i="1" l="1"/>
  <c r="L59" i="1" s="1"/>
  <c r="O7" i="1"/>
  <c r="E7" i="1"/>
  <c r="J60" i="1" l="1"/>
</calcChain>
</file>

<file path=xl/sharedStrings.xml><?xml version="1.0" encoding="utf-8"?>
<sst xmlns="http://schemas.openxmlformats.org/spreadsheetml/2006/main" count="184" uniqueCount="120">
  <si>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</si>
  <si>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</si>
  <si>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</si>
  <si>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</si>
  <si>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</si>
  <si>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</si>
  <si>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</si>
  <si>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</si>
  <si>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</si>
  <si>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</si>
  <si>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</si>
  <si>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</si>
  <si>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</si>
  <si>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</si>
  <si>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</si>
  <si>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</si>
  <si>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</si>
  <si>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</si>
  <si>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</si>
  <si>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</si>
  <si>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</si>
  <si>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</si>
  <si>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</si>
  <si>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</si>
  <si>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</si>
  <si>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</si>
  <si>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</si>
  <si>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</si>
  <si>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</si>
  <si>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</si>
  <si>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</si>
  <si>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</si>
  <si>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</si>
  <si>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</si>
  <si>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</si>
  <si>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</si>
  <si>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</si>
  <si>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</si>
  <si>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</si>
  <si>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</si>
  <si>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</si>
  <si>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</si>
  <si>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</si>
  <si>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</si>
  <si>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</si>
  <si>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</si>
  <si>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</si>
  <si>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</si>
  <si>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</si>
  <si>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</si>
  <si>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</si>
  <si>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</si>
  <si>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</si>
  <si>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</si>
  <si>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</si>
  <si>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</si>
  <si>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</si>
  <si>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</si>
  <si>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</si>
  <si>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ZIA</t>
  </si>
  <si>
    <t>Allgemeine Chemie</t>
  </si>
  <si>
    <t>Analytische Chemie II</t>
  </si>
  <si>
    <t>Anorganische Chemie III</t>
  </si>
  <si>
    <t>Anorganische Chemie IV</t>
  </si>
  <si>
    <t>Biochemie</t>
  </si>
  <si>
    <t>Chemiedidaktik</t>
  </si>
  <si>
    <t>Einführungspraktikum Physiologische Chemie / Physiologie</t>
  </si>
  <si>
    <t>Einführungsseminar Physiologie / Physiologische Chemie</t>
  </si>
  <si>
    <t>ZHA</t>
  </si>
  <si>
    <t>Grundpraktikum Anorganische Chemie</t>
  </si>
  <si>
    <t>Grundpraktikum Organische Chemie</t>
  </si>
  <si>
    <t>Grundpraktikum Physikalische Chemie</t>
  </si>
  <si>
    <t>Grundpraktikum Technische Chemie</t>
  </si>
  <si>
    <t>Makromolekulare Chemie</t>
  </si>
  <si>
    <t>ZGA</t>
  </si>
  <si>
    <t>Mathematik für Naturwissenschaftler</t>
  </si>
  <si>
    <t>Numerische Methoden der Chemie</t>
  </si>
  <si>
    <t>Organische Chemie I</t>
  </si>
  <si>
    <t>Organische Chemie II</t>
  </si>
  <si>
    <t>Organische Chemie III</t>
  </si>
  <si>
    <t>Physikalische Chemie I / II</t>
  </si>
  <si>
    <t>Physikalische Chemie III</t>
  </si>
  <si>
    <t>Praktikum Analytische Chemie</t>
  </si>
  <si>
    <t>Praktikum Physik</t>
  </si>
  <si>
    <t>Praktikum Spektroskopie und Datenanalyse</t>
  </si>
  <si>
    <t>Statistische Thermodynamik (PC V)</t>
  </si>
  <si>
    <t>Strukturmethoden</t>
  </si>
  <si>
    <t>ERG</t>
  </si>
  <si>
    <t>Synthese-Praktikum</t>
  </si>
  <si>
    <t>Technische Chemie I</t>
  </si>
  <si>
    <t>Technische Chemie II</t>
  </si>
  <si>
    <t>Theoretische Chemie I</t>
  </si>
  <si>
    <t>Theoretische Chemie II</t>
  </si>
  <si>
    <t>Toxikologie / Gefahrstoffrechtskunde</t>
  </si>
  <si>
    <t>Übersicht aller Prüfungsleistungen im Studiengang
Bachelor of Science Chemie</t>
  </si>
  <si>
    <t>Bachelor of Science Chemie</t>
  </si>
  <si>
    <t>Pflichtveranstaltungen</t>
  </si>
  <si>
    <t>Praktikum allgemeine Chemie</t>
  </si>
  <si>
    <t>Grundlagen der Physik / E2</t>
  </si>
  <si>
    <t>Anorganische Chemie I / II</t>
  </si>
  <si>
    <t xml:space="preserve">Analytische Chemie I </t>
  </si>
  <si>
    <t>Wahlpflichtveranstaltungen</t>
  </si>
  <si>
    <t>Spektroskopische Methoden in der Organischen Chemie (OC IV)</t>
  </si>
  <si>
    <t>Grenzflächen (PC IV)</t>
  </si>
  <si>
    <t>Einführung in das Projektmanagment</t>
  </si>
  <si>
    <t>Studium Generale</t>
  </si>
  <si>
    <t>E1: Studium Generale (extern erbrachte Leistung)</t>
  </si>
  <si>
    <t>E3: Studium Generale (extern erbrachte Leistung)</t>
  </si>
  <si>
    <t>Weitere Wahlpflichtveranstaltungen (2990)</t>
  </si>
  <si>
    <t>Chemische Reaktionstechnik (TC III)</t>
  </si>
  <si>
    <t>Bachelor-Arbeit</t>
  </si>
  <si>
    <t>Kolloquium</t>
  </si>
  <si>
    <t>Bachelorprojekt</t>
  </si>
  <si>
    <t>Gegen diesen Bescheid kann innerhalb eines Monats nach Bekanntgabe Klage beim Verwaltungsgericht Gelsenkirchen eingereicht werden.</t>
  </si>
  <si>
    <t>Anlage 1: Transcript of Records (elektronisch + Original)</t>
  </si>
  <si>
    <r>
      <t xml:space="preserve">Anlage 3: Prüfungsordnung </t>
    </r>
    <r>
      <rPr>
        <b/>
        <vertAlign val="superscript"/>
        <sz val="12"/>
        <color theme="1"/>
        <rFont val="Calibri"/>
        <family val="2"/>
        <scheme val="minor"/>
      </rPr>
      <t>1</t>
    </r>
    <r>
      <rPr>
        <b/>
        <sz val="12"/>
        <color theme="1"/>
        <rFont val="Calibri"/>
        <family val="2"/>
        <scheme val="minor"/>
      </rPr>
      <t xml:space="preserve"> (elektronisch)</t>
    </r>
  </si>
  <si>
    <r>
      <t xml:space="preserve">Anlage 2: Auszug aus dem Modulhandbuch </t>
    </r>
    <r>
      <rPr>
        <b/>
        <vertAlign val="superscript"/>
        <sz val="12"/>
        <color theme="1"/>
        <rFont val="Calibri"/>
        <family val="2"/>
        <scheme val="minor"/>
      </rPr>
      <t>1</t>
    </r>
    <r>
      <rPr>
        <b/>
        <sz val="12"/>
        <color theme="1"/>
        <rFont val="Calibri"/>
        <family val="2"/>
        <scheme val="minor"/>
      </rPr>
      <t xml:space="preserve"> (elektronisch)</t>
    </r>
  </si>
  <si>
    <t>Anlage 4: ggf. Learning Agreement bei Leistungen im Ausland (elektronisch)</t>
  </si>
  <si>
    <r>
      <rPr>
        <vertAlign val="superscript"/>
        <sz val="10"/>
        <color theme="1"/>
        <rFont val="Calibri"/>
        <family val="2"/>
        <scheme val="minor"/>
      </rPr>
      <t>1</t>
    </r>
    <r>
      <rPr>
        <sz val="10"/>
        <color theme="1"/>
        <rFont val="Calibri"/>
        <family val="2"/>
        <scheme val="minor"/>
      </rPr>
      <t xml:space="preserve"> von der Universität, wo die anzuerkennende Leistung erbracht wurde</t>
    </r>
  </si>
  <si>
    <t>allg 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</si>
</sst>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
      <b/>
      <sz val="11"/>
      <color theme="0"/>
      <name val="Calibri"/>
      <family val="2"/>
      <scheme val="minor"/>
    </font>
    <font>
      <sz val="10"/>
      <color rgb="FF000000"/>
      <name val="Arial"/>
      <family val="2"/>
    </font>
    <font>
      <b/>
      <vertAlign val="superscript"/>
      <sz val="12"/>
      <color theme="1"/>
      <name val="Calibri"/>
      <family val="2"/>
      <scheme val="minor"/>
    </font>
    <font>
      <vertAlign val="superscript"/>
      <sz val="10"/>
      <color theme="1"/>
      <name val="Calibri"/>
      <family val="2"/>
      <scheme val="minor"/>
    </font>
    <font>
      <sz val="8"/>
      <color rgb="FFFF0000"/>
      <name val="Calibri"/>
      <family val="2"/>
      <charset val="1"/>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2">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2"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164" fontId="4" fillId="0" borderId="21"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4" fillId="0" borderId="0" xfId="23" applyFont="1" applyFill="1" applyBorder="1" applyAlignment="1">
      <alignment vertical="top" wrapText="1"/>
    </xf>
    <xf numFmtId="0" fontId="0" fillId="0" borderId="0" xfId="0" applyFont="1"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30" fillId="0" borderId="0" xfId="1" applyFont="1" applyFill="1" applyBorder="1" applyAlignment="1">
      <alignment vertical="top" wrapText="1"/>
    </xf>
    <xf numFmtId="0" fontId="24" fillId="0" borderId="1" xfId="0" applyFont="1" applyFill="1" applyBorder="1" applyAlignment="1">
      <alignment horizontal="center" vertical="top" wrapText="1"/>
    </xf>
    <xf numFmtId="0" fontId="24" fillId="4" borderId="1" xfId="0" applyFont="1" applyFill="1" applyBorder="1" applyAlignment="1" applyProtection="1">
      <alignment horizontal="center" vertical="top"/>
      <protection locked="0"/>
    </xf>
    <xf numFmtId="0" fontId="24" fillId="0" borderId="1" xfId="0" applyFont="1" applyBorder="1" applyAlignment="1">
      <alignment horizontal="left" vertical="top"/>
    </xf>
    <xf numFmtId="0" fontId="24" fillId="0" borderId="1" xfId="0" applyFont="1" applyBorder="1" applyAlignment="1">
      <alignment horizontal="right" vertical="top"/>
    </xf>
    <xf numFmtId="0" fontId="24" fillId="0" borderId="1" xfId="0" applyFont="1" applyBorder="1" applyAlignment="1">
      <alignment vertical="top"/>
    </xf>
    <xf numFmtId="0" fontId="24" fillId="0" borderId="1" xfId="0" applyFont="1" applyBorder="1" applyAlignment="1">
      <alignment horizontal="center" vertical="top"/>
    </xf>
    <xf numFmtId="0" fontId="24" fillId="0" borderId="1" xfId="0" quotePrefix="1" applyFont="1" applyBorder="1" applyAlignment="1">
      <alignment horizontal="left" vertical="top"/>
    </xf>
    <xf numFmtId="0" fontId="24" fillId="0" borderId="1" xfId="0" applyFont="1" applyBorder="1" applyAlignment="1">
      <alignment horizontal="center" vertical="top" wrapText="1"/>
    </xf>
    <xf numFmtId="0" fontId="24" fillId="0" borderId="1" xfId="0" quotePrefix="1" applyFont="1" applyBorder="1" applyAlignment="1">
      <alignment horizontal="left" vertical="top" wrapText="1"/>
    </xf>
    <xf numFmtId="0" fontId="24" fillId="0" borderId="1" xfId="0" applyFont="1" applyBorder="1" applyAlignment="1">
      <alignment horizontal="right" vertical="top" wrapText="1"/>
    </xf>
    <xf numFmtId="0" fontId="24" fillId="0" borderId="1" xfId="0" applyFont="1" applyBorder="1" applyAlignment="1">
      <alignment vertical="top" wrapText="1"/>
    </xf>
    <xf numFmtId="0" fontId="24" fillId="0" borderId="0" xfId="23" applyFont="1" applyAlignment="1">
      <alignment vertical="top" wrapText="1"/>
    </xf>
    <xf numFmtId="0" fontId="22" fillId="0" borderId="0" xfId="0" applyFont="1"/>
    <xf numFmtId="0" fontId="14" fillId="0" borderId="0" xfId="0" applyFont="1"/>
    <xf numFmtId="0" fontId="32" fillId="0" borderId="0" xfId="0" applyFont="1" applyAlignment="1">
      <alignment horizontal="justify" vertical="center"/>
    </xf>
    <xf numFmtId="0" fontId="14" fillId="0" borderId="0" xfId="0" applyFont="1" applyAlignment="1">
      <alignment horizontal="left" vertical="center" wrapText="1"/>
    </xf>
    <xf numFmtId="0" fontId="14" fillId="0" borderId="10" xfId="0" applyFont="1" applyBorder="1" applyProtection="1">
      <protection locked="0"/>
    </xf>
    <xf numFmtId="0" fontId="0" fillId="0" borderId="10" xfId="0" applyBorder="1"/>
    <xf numFmtId="0" fontId="4" fillId="0" borderId="0" xfId="0" applyFont="1"/>
    <xf numFmtId="0" fontId="35" fillId="0" borderId="5" xfId="0" applyFont="1" applyBorder="1" applyAlignment="1">
      <alignment horizontal="left" vertical="center" shrinkToFit="1"/>
    </xf>
    <xf numFmtId="0" fontId="1" fillId="4" borderId="1" xfId="0" applyFont="1" applyFill="1" applyBorder="1" applyAlignment="1" applyProtection="1">
      <alignment horizontal="left" vertical="center"/>
      <protection locked="0"/>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2" xfId="0" applyFont="1" applyBorder="1" applyAlignment="1" applyProtection="1">
      <alignment horizontal="left" vertical="center" wrapText="1" shrinkToFit="1"/>
    </xf>
    <xf numFmtId="0" fontId="4" fillId="0" borderId="54"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0" fillId="0" borderId="16"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10"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5" xfId="0" applyFont="1" applyBorder="1" applyAlignment="1">
      <alignment vertical="center"/>
    </xf>
    <xf numFmtId="0" fontId="10"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0" fillId="0" borderId="20"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23" fillId="0" borderId="48" xfId="0" applyFont="1" applyBorder="1" applyAlignment="1">
      <alignment horizontal="center" vertical="center" wrapText="1"/>
    </xf>
    <xf numFmtId="0" fontId="23"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2" fillId="0" borderId="43" xfId="0" applyFont="1" applyBorder="1" applyAlignment="1">
      <alignment horizontal="left" vertical="top" wrapText="1"/>
    </xf>
    <xf numFmtId="0" fontId="22" fillId="0" borderId="35" xfId="0" applyFont="1" applyBorder="1" applyAlignment="1">
      <alignment horizontal="left" vertical="top" wrapText="1"/>
    </xf>
    <xf numFmtId="0" fontId="22" fillId="0" borderId="42" xfId="0" applyFont="1" applyBorder="1" applyAlignment="1">
      <alignment horizontal="left" vertical="top" wrapText="1"/>
    </xf>
    <xf numFmtId="0" fontId="22" fillId="0" borderId="38" xfId="0" applyFont="1" applyBorder="1" applyAlignment="1">
      <alignment horizontal="left" vertical="top" wrapText="1"/>
    </xf>
    <xf numFmtId="0" fontId="22" fillId="0" borderId="10" xfId="0" applyFont="1" applyBorder="1" applyAlignment="1">
      <alignment horizontal="left" vertical="top" wrapText="1"/>
    </xf>
    <xf numFmtId="0" fontId="22" fillId="0" borderId="47" xfId="0" applyFont="1" applyBorder="1" applyAlignment="1">
      <alignment horizontal="left" vertical="top"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0" fillId="0" borderId="19" xfId="0" applyBorder="1" applyAlignment="1" applyProtection="1">
      <alignment horizontal="left" vertical="top"/>
    </xf>
    <xf numFmtId="0" fontId="0" fillId="0" borderId="0" xfId="0" applyAlignment="1">
      <alignment horizontal="left"/>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0" fillId="0" borderId="44"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31" fillId="5" borderId="5" xfId="0" applyFont="1" applyFill="1" applyBorder="1" applyAlignment="1">
      <alignment horizontal="center" vertical="top"/>
    </xf>
    <xf numFmtId="0" fontId="31" fillId="5" borderId="32" xfId="0" applyFont="1" applyFill="1" applyBorder="1" applyAlignment="1">
      <alignment horizontal="center" vertical="top"/>
    </xf>
    <xf numFmtId="0" fontId="31" fillId="5" borderId="4" xfId="0" applyFont="1" applyFill="1" applyBorder="1" applyAlignment="1">
      <alignment horizontal="center" vertical="top"/>
    </xf>
    <xf numFmtId="0" fontId="5" fillId="0" borderId="0" xfId="0" applyFont="1" applyAlignment="1">
      <alignment horizontal="center" vertical="top" wrapText="1"/>
    </xf>
    <xf numFmtId="0" fontId="5" fillId="0" borderId="1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heike.ide@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428625</xdr:colOff>
          <xdr:row>59</xdr:row>
          <xdr:rowOff>295275</xdr:rowOff>
        </xdr:to>
        <xdr:sp macro="" textlink="">
          <xdr:nvSpPr>
            <xdr:cNvPr id="1032" name="Option Button 8" descr=" Nein"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228600</xdr:colOff>
          <xdr:row>59</xdr:row>
          <xdr:rowOff>276225</xdr:rowOff>
        </xdr:to>
        <xdr:sp macro="" textlink="">
          <xdr:nvSpPr>
            <xdr:cNvPr id="1033" name="Option Button 9" descr=" Ja"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helor/Held_Moritz/83-032-ak-Held-Morit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Prüfungen Studiengang"/>
    </sheetNames>
    <sheetDataSet>
      <sheetData sheetId="0"/>
      <sheetData sheetId="1">
        <row r="4">
          <cell r="A4" t="str">
            <v>Lfd. Nr.</v>
          </cell>
          <cell r="B4" t="str">
            <v>Pool</v>
          </cell>
          <cell r="C4" t="str">
            <v>Prüf.Nr.</v>
          </cell>
          <cell r="D4" t="str">
            <v>Prüfung</v>
          </cell>
          <cell r="E4" t="str">
            <v>Credits</v>
          </cell>
        </row>
        <row r="5">
          <cell r="A5" t="str">
            <v>Pflichtveranstaltungen</v>
          </cell>
          <cell r="B5"/>
          <cell r="C5"/>
          <cell r="D5"/>
          <cell r="E5"/>
        </row>
        <row r="6">
          <cell r="A6">
            <v>1</v>
          </cell>
          <cell r="B6" t="str">
            <v>ZIA</v>
          </cell>
          <cell r="C6">
            <v>40180</v>
          </cell>
          <cell r="D6" t="str">
            <v>Allgemeine Chemie</v>
          </cell>
          <cell r="E6">
            <v>6</v>
          </cell>
        </row>
        <row r="7">
          <cell r="A7">
            <v>2</v>
          </cell>
          <cell r="B7" t="str">
            <v>ZIA</v>
          </cell>
          <cell r="C7">
            <v>40181</v>
          </cell>
          <cell r="D7" t="str">
            <v>Praktikum allgemeine Chemie</v>
          </cell>
          <cell r="E7">
            <v>6</v>
          </cell>
        </row>
        <row r="8">
          <cell r="A8">
            <v>3</v>
          </cell>
          <cell r="B8" t="str">
            <v>ZGA</v>
          </cell>
          <cell r="C8">
            <v>40005</v>
          </cell>
          <cell r="D8" t="str">
            <v>Mathematik für Naturwissenschaftler</v>
          </cell>
          <cell r="E8">
            <v>5</v>
          </cell>
        </row>
        <row r="9">
          <cell r="A9">
            <v>4</v>
          </cell>
          <cell r="B9" t="str">
            <v>ZHA</v>
          </cell>
          <cell r="C9">
            <v>40001</v>
          </cell>
          <cell r="D9" t="str">
            <v>Grundlagen der Physik / E2</v>
          </cell>
          <cell r="E9">
            <v>6</v>
          </cell>
        </row>
        <row r="10">
          <cell r="A10">
            <v>5</v>
          </cell>
          <cell r="B10" t="str">
            <v>ZHA</v>
          </cell>
          <cell r="C10">
            <v>70004</v>
          </cell>
          <cell r="D10" t="str">
            <v>Praktikum Physik</v>
          </cell>
          <cell r="E10">
            <v>3</v>
          </cell>
        </row>
        <row r="11">
          <cell r="A11">
            <v>6</v>
          </cell>
          <cell r="B11" t="str">
            <v>ZIA</v>
          </cell>
          <cell r="C11">
            <v>40171</v>
          </cell>
          <cell r="D11" t="str">
            <v>Numerische Methoden der Chemie</v>
          </cell>
          <cell r="E11">
            <v>5</v>
          </cell>
        </row>
        <row r="12">
          <cell r="A12">
            <v>7</v>
          </cell>
          <cell r="B12" t="str">
            <v>ZIA</v>
          </cell>
          <cell r="C12">
            <v>70206</v>
          </cell>
          <cell r="D12" t="str">
            <v>Physikalische Chemie I / II</v>
          </cell>
          <cell r="E12">
            <v>10</v>
          </cell>
        </row>
        <row r="13">
          <cell r="A13">
            <v>8</v>
          </cell>
          <cell r="B13" t="str">
            <v>ZIA</v>
          </cell>
          <cell r="C13">
            <v>40132</v>
          </cell>
          <cell r="D13" t="str">
            <v>Anorganische Chemie I / II</v>
          </cell>
          <cell r="E13">
            <v>10</v>
          </cell>
        </row>
        <row r="14">
          <cell r="A14">
            <v>9</v>
          </cell>
          <cell r="B14" t="str">
            <v>ZIA</v>
          </cell>
          <cell r="C14">
            <v>40160</v>
          </cell>
          <cell r="D14" t="str">
            <v>Grundpraktikum Anorganische Chemie</v>
          </cell>
          <cell r="E14">
            <v>10</v>
          </cell>
        </row>
        <row r="15">
          <cell r="A15">
            <v>10</v>
          </cell>
          <cell r="B15" t="str">
            <v>ZIA</v>
          </cell>
          <cell r="C15">
            <v>70202</v>
          </cell>
          <cell r="D15" t="str">
            <v>Organische Chemie I</v>
          </cell>
          <cell r="E15">
            <v>5</v>
          </cell>
        </row>
        <row r="16">
          <cell r="A16">
            <v>11</v>
          </cell>
          <cell r="B16" t="str">
            <v>ZIA</v>
          </cell>
          <cell r="C16">
            <v>70203</v>
          </cell>
          <cell r="D16" t="str">
            <v>Organische Chemie II</v>
          </cell>
          <cell r="E16">
            <v>6</v>
          </cell>
        </row>
        <row r="17">
          <cell r="A17">
            <v>12</v>
          </cell>
          <cell r="B17" t="str">
            <v>ZIA</v>
          </cell>
          <cell r="C17">
            <v>70109</v>
          </cell>
          <cell r="D17" t="str">
            <v>Grundpraktikum Organische Chemie</v>
          </cell>
          <cell r="E17">
            <v>12</v>
          </cell>
        </row>
        <row r="18">
          <cell r="A18">
            <v>13</v>
          </cell>
          <cell r="B18" t="str">
            <v>ZIA</v>
          </cell>
          <cell r="C18">
            <v>40161</v>
          </cell>
          <cell r="D18" t="str">
            <v>Physikalische Chemie III</v>
          </cell>
          <cell r="E18">
            <v>5</v>
          </cell>
        </row>
        <row r="19">
          <cell r="A19">
            <v>14</v>
          </cell>
          <cell r="B19" t="str">
            <v>ZIA</v>
          </cell>
          <cell r="C19">
            <v>40137</v>
          </cell>
          <cell r="D19" t="str">
            <v>Grundpraktikum Physikalische Chemie</v>
          </cell>
          <cell r="E19">
            <v>8</v>
          </cell>
        </row>
        <row r="20">
          <cell r="A20">
            <v>15</v>
          </cell>
          <cell r="B20" t="str">
            <v>ZIA</v>
          </cell>
          <cell r="C20">
            <v>70204</v>
          </cell>
          <cell r="D20" t="str">
            <v>Theoretische Chemie I</v>
          </cell>
          <cell r="E20">
            <v>5</v>
          </cell>
        </row>
        <row r="21">
          <cell r="A21">
            <v>16</v>
          </cell>
          <cell r="B21" t="str">
            <v>ZIA</v>
          </cell>
          <cell r="C21">
            <v>40162</v>
          </cell>
          <cell r="D21" t="str">
            <v xml:space="preserve">Analytische Chemie I </v>
          </cell>
          <cell r="E21">
            <v>5</v>
          </cell>
        </row>
        <row r="22">
          <cell r="A22">
            <v>17</v>
          </cell>
          <cell r="B22" t="str">
            <v>ZIA</v>
          </cell>
          <cell r="C22">
            <v>40163</v>
          </cell>
          <cell r="D22" t="str">
            <v>Technische Chemie I</v>
          </cell>
          <cell r="E22">
            <v>5</v>
          </cell>
        </row>
        <row r="23">
          <cell r="A23">
            <v>18</v>
          </cell>
          <cell r="B23" t="str">
            <v>ZIA</v>
          </cell>
          <cell r="C23">
            <v>40164</v>
          </cell>
          <cell r="D23" t="str">
            <v>Technische Chemie II</v>
          </cell>
          <cell r="E23">
            <v>5</v>
          </cell>
        </row>
        <row r="24">
          <cell r="A24">
            <v>19</v>
          </cell>
          <cell r="B24" t="str">
            <v>ZIA</v>
          </cell>
          <cell r="C24">
            <v>40165</v>
          </cell>
          <cell r="D24" t="str">
            <v>Grundpraktikum Technische Chemie</v>
          </cell>
          <cell r="E24">
            <v>8</v>
          </cell>
        </row>
        <row r="25">
          <cell r="A25">
            <v>20</v>
          </cell>
          <cell r="B25" t="str">
            <v>ZIA</v>
          </cell>
          <cell r="C25">
            <v>40166</v>
          </cell>
          <cell r="D25" t="str">
            <v>Biochemie</v>
          </cell>
          <cell r="E25">
            <v>3</v>
          </cell>
        </row>
        <row r="26">
          <cell r="A26">
            <v>21</v>
          </cell>
          <cell r="B26" t="str">
            <v>ZIA</v>
          </cell>
          <cell r="C26">
            <v>40201</v>
          </cell>
          <cell r="D26" t="str">
            <v>Toxikologie / Gefahrstoffrechtskunde</v>
          </cell>
          <cell r="E26">
            <v>2</v>
          </cell>
        </row>
        <row r="27">
          <cell r="A27" t="str">
            <v>Wahlpflichtveranstaltungen</v>
          </cell>
          <cell r="B27"/>
          <cell r="C27"/>
          <cell r="D27"/>
          <cell r="E27"/>
        </row>
        <row r="28">
          <cell r="A28">
            <v>22</v>
          </cell>
          <cell r="B28" t="str">
            <v>ZIA</v>
          </cell>
          <cell r="C28">
            <v>40167</v>
          </cell>
          <cell r="D28" t="str">
            <v>Anorganische Chemie III</v>
          </cell>
          <cell r="E28">
            <v>5</v>
          </cell>
        </row>
        <row r="29">
          <cell r="A29">
            <v>23</v>
          </cell>
          <cell r="B29" t="str">
            <v>ZIA</v>
          </cell>
          <cell r="C29">
            <v>40168</v>
          </cell>
          <cell r="D29" t="str">
            <v>Anorganische Chemie IV</v>
          </cell>
          <cell r="E29">
            <v>5</v>
          </cell>
        </row>
        <row r="30">
          <cell r="A30">
            <v>24</v>
          </cell>
          <cell r="B30" t="str">
            <v>ZIA</v>
          </cell>
          <cell r="C30">
            <v>40169</v>
          </cell>
          <cell r="D30" t="str">
            <v>Organische Chemie III</v>
          </cell>
          <cell r="E30">
            <v>5</v>
          </cell>
        </row>
        <row r="31">
          <cell r="A31">
            <v>25</v>
          </cell>
          <cell r="B31" t="str">
            <v>ZIA</v>
          </cell>
          <cell r="C31">
            <v>40172</v>
          </cell>
          <cell r="D31" t="str">
            <v>Spektroskopische Methoden in der Organischen Chemie (OC IV)</v>
          </cell>
          <cell r="E31">
            <v>5</v>
          </cell>
        </row>
        <row r="32">
          <cell r="A32">
            <v>26</v>
          </cell>
          <cell r="B32" t="str">
            <v>ZIA</v>
          </cell>
          <cell r="C32">
            <v>40173</v>
          </cell>
          <cell r="D32" t="str">
            <v>Grenzflächen (PC IV)</v>
          </cell>
          <cell r="E32">
            <v>5</v>
          </cell>
        </row>
        <row r="33">
          <cell r="A33">
            <v>27</v>
          </cell>
          <cell r="B33" t="str">
            <v>ZIA</v>
          </cell>
          <cell r="C33">
            <v>40174</v>
          </cell>
          <cell r="D33" t="str">
            <v>Statistische Thermodynamik (PC V)</v>
          </cell>
          <cell r="E33">
            <v>5</v>
          </cell>
        </row>
        <row r="34">
          <cell r="A34">
            <v>28</v>
          </cell>
          <cell r="B34" t="str">
            <v>ZIA</v>
          </cell>
          <cell r="C34">
            <v>70205</v>
          </cell>
          <cell r="D34" t="str">
            <v>Theoretische Chemie II</v>
          </cell>
          <cell r="E34">
            <v>5</v>
          </cell>
        </row>
        <row r="35">
          <cell r="A35">
            <v>29</v>
          </cell>
          <cell r="B35" t="str">
            <v>ZIA</v>
          </cell>
          <cell r="C35">
            <v>40175</v>
          </cell>
          <cell r="D35" t="str">
            <v>Analytische Chemie II</v>
          </cell>
          <cell r="E35">
            <v>5</v>
          </cell>
        </row>
        <row r="36">
          <cell r="A36">
            <v>30</v>
          </cell>
          <cell r="B36" t="str">
            <v>ZIA</v>
          </cell>
          <cell r="C36">
            <v>40176</v>
          </cell>
          <cell r="D36" t="str">
            <v>Praktikum Analytische Chemie</v>
          </cell>
          <cell r="E36">
            <v>5</v>
          </cell>
        </row>
        <row r="37">
          <cell r="A37">
            <v>31</v>
          </cell>
          <cell r="B37" t="str">
            <v>ZIA</v>
          </cell>
          <cell r="C37">
            <v>40177</v>
          </cell>
          <cell r="D37" t="str">
            <v>Chemische Reaktionstechnik (TC III)</v>
          </cell>
          <cell r="E37">
            <v>5</v>
          </cell>
        </row>
        <row r="38">
          <cell r="A38">
            <v>32</v>
          </cell>
          <cell r="B38" t="str">
            <v>ZIA</v>
          </cell>
          <cell r="C38">
            <v>40178</v>
          </cell>
          <cell r="D38" t="str">
            <v>Makromolekulare Chemie</v>
          </cell>
          <cell r="E38">
            <v>5</v>
          </cell>
        </row>
        <row r="39">
          <cell r="A39">
            <v>33</v>
          </cell>
          <cell r="B39" t="str">
            <v>ZIA</v>
          </cell>
          <cell r="C39">
            <v>40179</v>
          </cell>
          <cell r="D39" t="str">
            <v>Einführungsseminar Physiologie / Physiologische Chemie</v>
          </cell>
          <cell r="E39">
            <v>2</v>
          </cell>
        </row>
        <row r="40">
          <cell r="A40">
            <v>34</v>
          </cell>
          <cell r="B40" t="str">
            <v>ZIA</v>
          </cell>
          <cell r="C40">
            <v>40182</v>
          </cell>
          <cell r="D40" t="str">
            <v>Einführungspraktikum Physiologische Chemie / Physiologie</v>
          </cell>
          <cell r="E40">
            <v>2</v>
          </cell>
        </row>
        <row r="41">
          <cell r="A41">
            <v>35</v>
          </cell>
          <cell r="B41" t="str">
            <v>ZIA</v>
          </cell>
          <cell r="C41">
            <v>90051</v>
          </cell>
          <cell r="D41" t="str">
            <v>Chemiedidaktik</v>
          </cell>
          <cell r="E41">
            <v>5</v>
          </cell>
        </row>
        <row r="42">
          <cell r="A42">
            <v>36</v>
          </cell>
          <cell r="B42" t="str">
            <v>ZIA</v>
          </cell>
          <cell r="C42">
            <v>40183</v>
          </cell>
          <cell r="D42" t="str">
            <v>Synthese-Praktikum</v>
          </cell>
          <cell r="E42">
            <v>12</v>
          </cell>
        </row>
        <row r="43">
          <cell r="A43">
            <v>37</v>
          </cell>
          <cell r="B43" t="str">
            <v>ZIA</v>
          </cell>
          <cell r="C43">
            <v>40184</v>
          </cell>
          <cell r="D43" t="str">
            <v>Praktikum Spektroskopie und Datenanalyse</v>
          </cell>
          <cell r="E43">
            <v>12</v>
          </cell>
        </row>
        <row r="44">
          <cell r="A44">
            <v>38</v>
          </cell>
          <cell r="B44" t="str">
            <v>ZIA</v>
          </cell>
          <cell r="C44">
            <v>40185</v>
          </cell>
          <cell r="D44" t="str">
            <v>Strukturmethoden</v>
          </cell>
          <cell r="E44">
            <v>5</v>
          </cell>
        </row>
        <row r="45">
          <cell r="A45">
            <v>39</v>
          </cell>
          <cell r="B45" t="str">
            <v>ZIA</v>
          </cell>
          <cell r="C45">
            <v>40193</v>
          </cell>
          <cell r="D45" t="str">
            <v>Einführung in das Projektmanagment</v>
          </cell>
          <cell r="E45">
            <v>5</v>
          </cell>
        </row>
        <row r="46">
          <cell r="A46" t="str">
            <v>Weitere Wahlpflichtveranstaltungen (2990)</v>
          </cell>
          <cell r="B46"/>
          <cell r="C46"/>
          <cell r="D46"/>
          <cell r="E46"/>
        </row>
        <row r="47">
          <cell r="A47">
            <v>997</v>
          </cell>
          <cell r="B47" t="str">
            <v>-</v>
          </cell>
          <cell r="C47" t="str">
            <v>-</v>
          </cell>
          <cell r="D47" t="str">
            <v>Freitext (bitte mit Namen der Prüfung überschreiben)</v>
          </cell>
          <cell r="E47"/>
        </row>
        <row r="48">
          <cell r="A48">
            <v>998</v>
          </cell>
          <cell r="B48" t="str">
            <v>-</v>
          </cell>
          <cell r="C48" t="str">
            <v>-</v>
          </cell>
          <cell r="D48" t="str">
            <v>Freitext (bitte mit Namen der Prüfung überschreiben)</v>
          </cell>
          <cell r="E48"/>
        </row>
        <row r="49">
          <cell r="A49">
            <v>999</v>
          </cell>
          <cell r="B49" t="str">
            <v>-</v>
          </cell>
          <cell r="C49" t="str">
            <v>-</v>
          </cell>
          <cell r="D49" t="str">
            <v>Freitext (bitte mit Namen der Prüfung überschreiben)</v>
          </cell>
          <cell r="E49"/>
        </row>
        <row r="50">
          <cell r="A50" t="str">
            <v>Studium Generale</v>
          </cell>
          <cell r="B50"/>
          <cell r="C50"/>
          <cell r="D50"/>
          <cell r="E50"/>
        </row>
        <row r="51">
          <cell r="A51">
            <v>40</v>
          </cell>
          <cell r="B51" t="str">
            <v>ERG</v>
          </cell>
          <cell r="C51">
            <v>19101</v>
          </cell>
          <cell r="D51" t="str">
            <v>E1: Studium Generale (extern erbrachte Leistung)</v>
          </cell>
          <cell r="E51"/>
        </row>
        <row r="52">
          <cell r="A52">
            <v>41</v>
          </cell>
          <cell r="B52" t="str">
            <v>ERG</v>
          </cell>
          <cell r="C52">
            <v>19102</v>
          </cell>
          <cell r="D52" t="str">
            <v>E1: Studium Generale (extern erbrachte Leistung)</v>
          </cell>
          <cell r="E52"/>
        </row>
        <row r="53">
          <cell r="A53">
            <v>42</v>
          </cell>
          <cell r="B53" t="str">
            <v>ERG</v>
          </cell>
          <cell r="C53">
            <v>19103</v>
          </cell>
          <cell r="D53" t="str">
            <v>E1: Studium Generale (extern erbrachte Leistung)</v>
          </cell>
          <cell r="E53"/>
        </row>
        <row r="54">
          <cell r="A54">
            <v>43</v>
          </cell>
          <cell r="B54" t="str">
            <v>ERG</v>
          </cell>
          <cell r="C54">
            <v>19104</v>
          </cell>
          <cell r="D54" t="str">
            <v>E1: Studium Generale (extern erbrachte Leistung)</v>
          </cell>
          <cell r="E54"/>
        </row>
        <row r="55">
          <cell r="A55">
            <v>44</v>
          </cell>
          <cell r="B55" t="str">
            <v>ERG</v>
          </cell>
          <cell r="C55">
            <v>19105</v>
          </cell>
          <cell r="D55" t="str">
            <v>E1: Studium Generale (extern erbrachte Leistung)</v>
          </cell>
          <cell r="E55"/>
        </row>
        <row r="56">
          <cell r="A56">
            <v>45</v>
          </cell>
          <cell r="B56" t="str">
            <v>ERG</v>
          </cell>
          <cell r="C56">
            <v>39101</v>
          </cell>
          <cell r="D56" t="str">
            <v>E3: Studium Generale (extern erbrachte Leistung)</v>
          </cell>
          <cell r="E56"/>
        </row>
        <row r="57">
          <cell r="A57">
            <v>46</v>
          </cell>
          <cell r="B57" t="str">
            <v>ERG</v>
          </cell>
          <cell r="C57">
            <v>39102</v>
          </cell>
          <cell r="D57" t="str">
            <v>E3: Studium Generale (extern erbrachte Leistung)</v>
          </cell>
          <cell r="E57"/>
        </row>
        <row r="58">
          <cell r="A58">
            <v>47</v>
          </cell>
          <cell r="B58" t="str">
            <v>ERG</v>
          </cell>
          <cell r="C58">
            <v>39103</v>
          </cell>
          <cell r="D58" t="str">
            <v>E3: Studium Generale (extern erbrachte Leistung)</v>
          </cell>
          <cell r="E58"/>
        </row>
        <row r="59">
          <cell r="A59">
            <v>48</v>
          </cell>
          <cell r="B59" t="str">
            <v>ERG</v>
          </cell>
          <cell r="C59">
            <v>39104</v>
          </cell>
          <cell r="D59" t="str">
            <v>E3: Studium Generale (extern erbrachte Leistung)</v>
          </cell>
          <cell r="E59"/>
        </row>
        <row r="60">
          <cell r="A60">
            <v>49</v>
          </cell>
          <cell r="B60" t="str">
            <v>ERG</v>
          </cell>
          <cell r="C60">
            <v>39105</v>
          </cell>
          <cell r="D60" t="str">
            <v>E3: Studium Generale (extern erbrachte Leistung)</v>
          </cell>
          <cell r="E60"/>
        </row>
        <row r="61">
          <cell r="A61" t="str">
            <v>Bachelorprojekt</v>
          </cell>
          <cell r="B61"/>
          <cell r="C61"/>
          <cell r="D61"/>
          <cell r="E61"/>
        </row>
        <row r="62">
          <cell r="A62">
            <v>50</v>
          </cell>
          <cell r="B62" t="str">
            <v>-</v>
          </cell>
          <cell r="C62">
            <v>9801</v>
          </cell>
          <cell r="D62" t="str">
            <v>Bachelor-Arbeit</v>
          </cell>
          <cell r="E62">
            <v>12</v>
          </cell>
        </row>
        <row r="63">
          <cell r="A63">
            <v>51</v>
          </cell>
          <cell r="B63" t="str">
            <v>-</v>
          </cell>
          <cell r="C63">
            <v>9802</v>
          </cell>
          <cell r="D63" t="str">
            <v>Kolloquium</v>
          </cell>
          <cell r="E63">
            <v>12</v>
          </cell>
        </row>
        <row r="64">
          <cell r="A64"/>
          <cell r="B64"/>
          <cell r="C64"/>
          <cell r="D64"/>
          <cell r="E64"/>
        </row>
        <row r="65">
          <cell r="A65"/>
          <cell r="B65"/>
          <cell r="C65"/>
          <cell r="D65"/>
          <cell r="E65"/>
        </row>
        <row r="66">
          <cell r="A66"/>
          <cell r="B66"/>
          <cell r="C66"/>
          <cell r="D66"/>
          <cell r="E66"/>
        </row>
        <row r="67">
          <cell r="A67"/>
          <cell r="B67"/>
          <cell r="C67"/>
          <cell r="D67"/>
          <cell r="E67"/>
        </row>
        <row r="68">
          <cell r="A68"/>
          <cell r="B68"/>
          <cell r="C68"/>
          <cell r="D68"/>
          <cell r="E68"/>
        </row>
        <row r="69">
          <cell r="A69"/>
          <cell r="B69"/>
          <cell r="C69"/>
          <cell r="D69"/>
          <cell r="E69"/>
        </row>
        <row r="70">
          <cell r="A70"/>
          <cell r="B70"/>
          <cell r="C70"/>
          <cell r="D70"/>
          <cell r="E70"/>
        </row>
        <row r="71">
          <cell r="A71"/>
          <cell r="B71"/>
          <cell r="C71"/>
          <cell r="D71"/>
          <cell r="E71"/>
        </row>
        <row r="72">
          <cell r="A72"/>
          <cell r="B72"/>
          <cell r="C72"/>
          <cell r="D72"/>
          <cell r="E72"/>
        </row>
        <row r="73">
          <cell r="A73"/>
          <cell r="B73"/>
          <cell r="C73"/>
          <cell r="D73"/>
          <cell r="E73"/>
        </row>
        <row r="74">
          <cell r="A74"/>
          <cell r="B74"/>
          <cell r="C74"/>
          <cell r="D74"/>
          <cell r="E74"/>
        </row>
        <row r="75">
          <cell r="A75"/>
          <cell r="B75"/>
          <cell r="C75"/>
          <cell r="D75"/>
          <cell r="E75"/>
        </row>
        <row r="76">
          <cell r="A76"/>
          <cell r="B76"/>
          <cell r="C76"/>
          <cell r="D76"/>
          <cell r="E76"/>
        </row>
        <row r="77">
          <cell r="A77"/>
          <cell r="B77"/>
          <cell r="C77"/>
          <cell r="D77"/>
          <cell r="E77"/>
        </row>
        <row r="78">
          <cell r="A78"/>
          <cell r="B78"/>
          <cell r="C78"/>
          <cell r="D78"/>
          <cell r="E78"/>
        </row>
        <row r="79">
          <cell r="A79"/>
          <cell r="B79"/>
          <cell r="C79"/>
          <cell r="D79"/>
          <cell r="E79"/>
        </row>
        <row r="80">
          <cell r="A80"/>
          <cell r="B80"/>
          <cell r="C80"/>
          <cell r="D80"/>
          <cell r="E80"/>
        </row>
        <row r="81">
          <cell r="A81"/>
          <cell r="B81"/>
          <cell r="C81"/>
          <cell r="D81"/>
          <cell r="E81"/>
        </row>
        <row r="82">
          <cell r="A82"/>
          <cell r="B82"/>
          <cell r="C82"/>
          <cell r="D82"/>
          <cell r="E82"/>
        </row>
        <row r="83">
          <cell r="A83"/>
          <cell r="B83"/>
          <cell r="C83"/>
          <cell r="D83"/>
          <cell r="E83"/>
        </row>
        <row r="84">
          <cell r="A84"/>
          <cell r="B84"/>
          <cell r="C84"/>
          <cell r="D84"/>
          <cell r="E84"/>
        </row>
        <row r="85">
          <cell r="A85"/>
          <cell r="B85"/>
          <cell r="C85"/>
          <cell r="D85"/>
          <cell r="E85"/>
        </row>
        <row r="86">
          <cell r="A86"/>
          <cell r="B86"/>
          <cell r="C86"/>
          <cell r="D86"/>
          <cell r="E86"/>
        </row>
        <row r="87">
          <cell r="A87"/>
          <cell r="B87"/>
          <cell r="C87"/>
          <cell r="D87"/>
          <cell r="E87"/>
        </row>
        <row r="88">
          <cell r="A88"/>
          <cell r="B88"/>
          <cell r="C88"/>
          <cell r="D88"/>
          <cell r="E88"/>
        </row>
        <row r="89">
          <cell r="A89"/>
          <cell r="B89"/>
          <cell r="C89"/>
          <cell r="D89"/>
          <cell r="E89"/>
        </row>
        <row r="90">
          <cell r="A90"/>
          <cell r="B90"/>
          <cell r="C90"/>
          <cell r="D90"/>
          <cell r="E90"/>
        </row>
        <row r="91">
          <cell r="A91"/>
          <cell r="B91"/>
          <cell r="C91"/>
          <cell r="D91"/>
          <cell r="E91"/>
        </row>
        <row r="92">
          <cell r="A92"/>
          <cell r="B92"/>
          <cell r="C92"/>
          <cell r="D92"/>
          <cell r="E92"/>
        </row>
        <row r="93">
          <cell r="A93"/>
          <cell r="B93"/>
          <cell r="C93"/>
          <cell r="D93"/>
          <cell r="E93"/>
        </row>
        <row r="94">
          <cell r="A94"/>
          <cell r="B94"/>
          <cell r="C94"/>
          <cell r="D94"/>
          <cell r="E94"/>
        </row>
        <row r="95">
          <cell r="A95"/>
          <cell r="B95"/>
          <cell r="C95"/>
          <cell r="D95"/>
          <cell r="E95"/>
        </row>
        <row r="96">
          <cell r="A96"/>
          <cell r="B96"/>
          <cell r="C96"/>
          <cell r="D96"/>
          <cell r="E96"/>
        </row>
        <row r="97">
          <cell r="A97"/>
          <cell r="B97"/>
          <cell r="C97"/>
          <cell r="D97"/>
          <cell r="E97"/>
        </row>
        <row r="98">
          <cell r="A98"/>
          <cell r="B98"/>
          <cell r="C98"/>
          <cell r="D98"/>
          <cell r="E98"/>
        </row>
        <row r="99">
          <cell r="A99"/>
          <cell r="B99"/>
          <cell r="C99"/>
          <cell r="D99"/>
          <cell r="E99"/>
        </row>
        <row r="100">
          <cell r="A100"/>
          <cell r="B100"/>
          <cell r="C100"/>
          <cell r="D100"/>
          <cell r="E100"/>
        </row>
        <row r="101">
          <cell r="A101"/>
          <cell r="B101"/>
          <cell r="C101"/>
          <cell r="D101"/>
          <cell r="E101"/>
        </row>
        <row r="102">
          <cell r="A102"/>
          <cell r="B102"/>
          <cell r="C102"/>
          <cell r="D102"/>
          <cell r="E102"/>
        </row>
        <row r="103">
          <cell r="A103"/>
          <cell r="B103"/>
          <cell r="C103"/>
          <cell r="D103"/>
          <cell r="E103"/>
        </row>
        <row r="104">
          <cell r="A104"/>
          <cell r="B104"/>
          <cell r="C104"/>
          <cell r="D104"/>
          <cell r="E104"/>
        </row>
        <row r="105">
          <cell r="A105"/>
          <cell r="B105"/>
          <cell r="C105"/>
          <cell r="D105"/>
          <cell r="E105"/>
        </row>
        <row r="106">
          <cell r="A106"/>
          <cell r="B106"/>
          <cell r="C106"/>
          <cell r="D106"/>
          <cell r="E106"/>
        </row>
        <row r="107">
          <cell r="A107"/>
          <cell r="B107"/>
          <cell r="C107"/>
          <cell r="D107"/>
          <cell r="E107"/>
        </row>
        <row r="108">
          <cell r="A108"/>
          <cell r="B108"/>
          <cell r="C108"/>
          <cell r="D108"/>
          <cell r="E108"/>
        </row>
        <row r="109">
          <cell r="A109"/>
          <cell r="B109"/>
          <cell r="C109"/>
          <cell r="D109"/>
          <cell r="E109"/>
        </row>
        <row r="110">
          <cell r="A110"/>
          <cell r="B110"/>
          <cell r="C110"/>
          <cell r="D110"/>
          <cell r="E110"/>
        </row>
        <row r="111">
          <cell r="A111"/>
          <cell r="B111"/>
          <cell r="C111"/>
          <cell r="D111"/>
          <cell r="E111"/>
        </row>
        <row r="112">
          <cell r="A112"/>
          <cell r="B112"/>
          <cell r="C112"/>
          <cell r="D112"/>
          <cell r="E112"/>
        </row>
        <row r="113">
          <cell r="A113"/>
          <cell r="B113"/>
          <cell r="C113"/>
          <cell r="D113"/>
          <cell r="E113"/>
        </row>
        <row r="114">
          <cell r="A114"/>
          <cell r="B114"/>
          <cell r="C114"/>
          <cell r="D114"/>
          <cell r="E114"/>
        </row>
        <row r="115">
          <cell r="A115"/>
          <cell r="B115"/>
          <cell r="C115"/>
          <cell r="D115"/>
          <cell r="E115"/>
        </row>
        <row r="116">
          <cell r="A116"/>
          <cell r="B116"/>
          <cell r="C116"/>
          <cell r="D116"/>
          <cell r="E116"/>
        </row>
        <row r="117">
          <cell r="A117"/>
          <cell r="B117"/>
          <cell r="C117"/>
          <cell r="D117"/>
          <cell r="E117"/>
        </row>
        <row r="118">
          <cell r="A118"/>
          <cell r="B118"/>
          <cell r="C118"/>
          <cell r="D118"/>
          <cell r="E118"/>
        </row>
        <row r="119">
          <cell r="A119"/>
          <cell r="B119"/>
          <cell r="C119"/>
          <cell r="D119"/>
          <cell r="E119"/>
        </row>
        <row r="120">
          <cell r="A120"/>
          <cell r="B120"/>
          <cell r="C120"/>
          <cell r="D120"/>
          <cell r="E120"/>
        </row>
        <row r="121">
          <cell r="A121"/>
          <cell r="B121"/>
          <cell r="C121"/>
          <cell r="D121"/>
          <cell r="E121"/>
        </row>
        <row r="122">
          <cell r="A122"/>
          <cell r="B122"/>
          <cell r="C122"/>
          <cell r="D122"/>
          <cell r="E122"/>
        </row>
        <row r="123">
          <cell r="A123"/>
          <cell r="B123"/>
          <cell r="C123"/>
          <cell r="D123"/>
          <cell r="E123"/>
        </row>
        <row r="124">
          <cell r="A124"/>
          <cell r="B124"/>
          <cell r="C124"/>
          <cell r="D124"/>
          <cell r="E124"/>
        </row>
        <row r="125">
          <cell r="A125"/>
          <cell r="B125"/>
          <cell r="C125"/>
          <cell r="D125"/>
          <cell r="E125"/>
        </row>
        <row r="126">
          <cell r="A126"/>
          <cell r="B126"/>
          <cell r="C126"/>
          <cell r="D126"/>
          <cell r="E126"/>
        </row>
        <row r="127">
          <cell r="A127"/>
          <cell r="B127"/>
          <cell r="C127"/>
          <cell r="D127"/>
          <cell r="E127"/>
        </row>
        <row r="128">
          <cell r="A128"/>
          <cell r="B128"/>
          <cell r="C128"/>
          <cell r="D128"/>
          <cell r="E128"/>
        </row>
        <row r="129">
          <cell r="A129"/>
          <cell r="B129"/>
          <cell r="C129"/>
          <cell r="D129"/>
          <cell r="E129"/>
        </row>
        <row r="130">
          <cell r="A130"/>
          <cell r="B130"/>
          <cell r="C130"/>
          <cell r="D130"/>
          <cell r="E130"/>
        </row>
        <row r="131">
          <cell r="A131"/>
          <cell r="B131"/>
          <cell r="C131"/>
          <cell r="D131"/>
          <cell r="E131"/>
        </row>
        <row r="132">
          <cell r="A132"/>
          <cell r="B132"/>
          <cell r="C132"/>
          <cell r="D132"/>
          <cell r="E132"/>
        </row>
        <row r="133">
          <cell r="A133"/>
          <cell r="B133"/>
          <cell r="C133"/>
          <cell r="D133"/>
          <cell r="E133"/>
        </row>
        <row r="134">
          <cell r="A134"/>
          <cell r="B134"/>
          <cell r="C134"/>
          <cell r="D134"/>
          <cell r="E134"/>
        </row>
        <row r="135">
          <cell r="A135"/>
          <cell r="B135"/>
          <cell r="C135"/>
          <cell r="D135"/>
          <cell r="E135"/>
        </row>
        <row r="136">
          <cell r="A136"/>
          <cell r="B136"/>
          <cell r="C136"/>
          <cell r="D136"/>
          <cell r="E136"/>
        </row>
        <row r="137">
          <cell r="A137"/>
          <cell r="B137"/>
          <cell r="C137"/>
          <cell r="D137"/>
          <cell r="E137"/>
        </row>
        <row r="138">
          <cell r="A138"/>
          <cell r="B138"/>
          <cell r="C138"/>
          <cell r="D138"/>
          <cell r="E138"/>
        </row>
        <row r="139">
          <cell r="A139"/>
          <cell r="B139"/>
          <cell r="C139"/>
          <cell r="D139"/>
          <cell r="E139"/>
        </row>
        <row r="140">
          <cell r="A140"/>
          <cell r="B140"/>
          <cell r="C140"/>
          <cell r="D140"/>
          <cell r="E140"/>
        </row>
        <row r="141">
          <cell r="A141"/>
          <cell r="B141"/>
          <cell r="C141"/>
          <cell r="D141"/>
          <cell r="E141"/>
        </row>
        <row r="142">
          <cell r="A142"/>
          <cell r="B142"/>
          <cell r="C142"/>
          <cell r="D142"/>
          <cell r="E142"/>
        </row>
        <row r="143">
          <cell r="A143"/>
          <cell r="B143"/>
          <cell r="C143"/>
          <cell r="D143"/>
          <cell r="E143"/>
        </row>
        <row r="144">
          <cell r="A144"/>
          <cell r="B144"/>
          <cell r="C144"/>
          <cell r="D144"/>
          <cell r="E144"/>
        </row>
        <row r="145">
          <cell r="A145"/>
          <cell r="B145"/>
          <cell r="C145"/>
          <cell r="D145"/>
          <cell r="E145"/>
        </row>
        <row r="146">
          <cell r="A146"/>
          <cell r="B146"/>
          <cell r="C146"/>
          <cell r="D146"/>
          <cell r="E146"/>
        </row>
        <row r="147">
          <cell r="A147"/>
          <cell r="B147"/>
          <cell r="C147"/>
          <cell r="D147"/>
          <cell r="E147"/>
        </row>
        <row r="148">
          <cell r="A148"/>
          <cell r="B148"/>
          <cell r="C148"/>
          <cell r="D148"/>
          <cell r="E148"/>
        </row>
        <row r="149">
          <cell r="A149"/>
          <cell r="B149"/>
          <cell r="C149"/>
          <cell r="D149"/>
          <cell r="E149"/>
        </row>
        <row r="150">
          <cell r="A150"/>
          <cell r="B150"/>
          <cell r="C150"/>
          <cell r="D150"/>
          <cell r="E150"/>
        </row>
        <row r="151">
          <cell r="A151"/>
          <cell r="B151"/>
          <cell r="C151"/>
          <cell r="D151"/>
          <cell r="E151"/>
        </row>
        <row r="152">
          <cell r="A152"/>
          <cell r="B152"/>
          <cell r="C152"/>
          <cell r="D152"/>
          <cell r="E152"/>
        </row>
        <row r="153">
          <cell r="A153"/>
          <cell r="B153"/>
          <cell r="C153"/>
          <cell r="D153"/>
          <cell r="E153"/>
        </row>
        <row r="154">
          <cell r="A154"/>
          <cell r="B154"/>
          <cell r="C154"/>
          <cell r="D154"/>
          <cell r="E154"/>
        </row>
        <row r="155">
          <cell r="A155"/>
          <cell r="B155"/>
          <cell r="C155"/>
          <cell r="D155"/>
          <cell r="E155"/>
        </row>
        <row r="156">
          <cell r="A156"/>
          <cell r="B156"/>
          <cell r="C156"/>
          <cell r="D156"/>
          <cell r="E156"/>
        </row>
        <row r="157">
          <cell r="A157"/>
          <cell r="B157"/>
          <cell r="C157"/>
          <cell r="D157"/>
          <cell r="E157"/>
        </row>
        <row r="158">
          <cell r="A158"/>
          <cell r="B158"/>
          <cell r="C158"/>
          <cell r="D158"/>
          <cell r="E158"/>
        </row>
        <row r="159">
          <cell r="A159"/>
          <cell r="B159"/>
          <cell r="C159"/>
          <cell r="D159"/>
          <cell r="E159"/>
        </row>
        <row r="160">
          <cell r="A160"/>
          <cell r="B160"/>
          <cell r="C160"/>
          <cell r="D160"/>
          <cell r="E160"/>
        </row>
        <row r="161">
          <cell r="A161"/>
          <cell r="B161"/>
          <cell r="C161"/>
          <cell r="D161"/>
          <cell r="E161"/>
        </row>
        <row r="162">
          <cell r="A162"/>
          <cell r="B162"/>
          <cell r="C162"/>
          <cell r="D162"/>
          <cell r="E162"/>
        </row>
        <row r="163">
          <cell r="A163"/>
          <cell r="B163"/>
          <cell r="C163"/>
          <cell r="D163"/>
          <cell r="E163"/>
        </row>
        <row r="164">
          <cell r="A164"/>
          <cell r="B164"/>
          <cell r="C164"/>
          <cell r="D164"/>
          <cell r="E164"/>
        </row>
        <row r="165">
          <cell r="A165"/>
          <cell r="B165"/>
          <cell r="C165"/>
          <cell r="D165"/>
          <cell r="E165"/>
        </row>
        <row r="166">
          <cell r="A166"/>
          <cell r="B166"/>
          <cell r="C166"/>
          <cell r="D166"/>
          <cell r="E166"/>
        </row>
        <row r="167">
          <cell r="A167"/>
          <cell r="B167"/>
          <cell r="C167"/>
          <cell r="D167"/>
          <cell r="E167"/>
        </row>
        <row r="168">
          <cell r="A168"/>
          <cell r="B168"/>
          <cell r="C168"/>
          <cell r="D168"/>
          <cell r="E168"/>
        </row>
        <row r="169">
          <cell r="A169"/>
          <cell r="B169"/>
          <cell r="C169"/>
          <cell r="D169"/>
          <cell r="E169"/>
        </row>
        <row r="170">
          <cell r="A170"/>
          <cell r="B170"/>
          <cell r="C170"/>
          <cell r="D170"/>
          <cell r="E170"/>
        </row>
        <row r="171">
          <cell r="A171"/>
          <cell r="B171"/>
          <cell r="C171"/>
          <cell r="D171"/>
          <cell r="E171"/>
        </row>
        <row r="172">
          <cell r="A172"/>
          <cell r="B172"/>
          <cell r="C172"/>
          <cell r="D172"/>
          <cell r="E172"/>
        </row>
        <row r="173">
          <cell r="A173"/>
          <cell r="B173"/>
          <cell r="C173"/>
          <cell r="D173"/>
          <cell r="E173"/>
        </row>
        <row r="174">
          <cell r="A174"/>
          <cell r="B174"/>
          <cell r="C174"/>
          <cell r="D174"/>
          <cell r="E174"/>
        </row>
        <row r="175">
          <cell r="A175"/>
          <cell r="B175"/>
          <cell r="C175"/>
          <cell r="D175"/>
          <cell r="E175"/>
        </row>
        <row r="176">
          <cell r="A176"/>
          <cell r="B176"/>
          <cell r="C176"/>
          <cell r="D176"/>
          <cell r="E176"/>
        </row>
        <row r="177">
          <cell r="A177"/>
          <cell r="B177"/>
          <cell r="C177"/>
          <cell r="D177"/>
          <cell r="E177"/>
        </row>
        <row r="178">
          <cell r="A178"/>
          <cell r="B178"/>
          <cell r="C178"/>
          <cell r="D178"/>
          <cell r="E178"/>
        </row>
        <row r="179">
          <cell r="A179"/>
          <cell r="B179"/>
          <cell r="C179"/>
          <cell r="D179"/>
          <cell r="E179"/>
        </row>
        <row r="180">
          <cell r="A180"/>
          <cell r="B180"/>
          <cell r="C180"/>
          <cell r="D180"/>
          <cell r="E180"/>
        </row>
        <row r="181">
          <cell r="A181"/>
          <cell r="B181"/>
          <cell r="C181"/>
          <cell r="D181"/>
          <cell r="E181"/>
        </row>
        <row r="182">
          <cell r="A182"/>
          <cell r="B182"/>
          <cell r="C182"/>
          <cell r="D182"/>
          <cell r="E182"/>
        </row>
        <row r="183">
          <cell r="A183"/>
          <cell r="B183"/>
          <cell r="C183"/>
          <cell r="D183"/>
          <cell r="E183"/>
        </row>
        <row r="184">
          <cell r="A184"/>
          <cell r="B184"/>
          <cell r="C184"/>
          <cell r="D184"/>
          <cell r="E184"/>
        </row>
        <row r="185">
          <cell r="A185"/>
          <cell r="B185"/>
          <cell r="C185"/>
          <cell r="D185"/>
          <cell r="E185"/>
        </row>
        <row r="186">
          <cell r="A186"/>
          <cell r="B186"/>
          <cell r="C186"/>
          <cell r="D186"/>
          <cell r="E186"/>
        </row>
        <row r="187">
          <cell r="A187"/>
          <cell r="B187"/>
          <cell r="C187"/>
          <cell r="D187"/>
          <cell r="E187"/>
        </row>
        <row r="188">
          <cell r="A188"/>
          <cell r="B188"/>
          <cell r="C188"/>
          <cell r="D188"/>
          <cell r="E188"/>
        </row>
        <row r="189">
          <cell r="A189"/>
          <cell r="B189"/>
          <cell r="C189"/>
          <cell r="D189"/>
          <cell r="E189"/>
        </row>
        <row r="190">
          <cell r="A190"/>
          <cell r="B190"/>
          <cell r="C190"/>
          <cell r="D190"/>
          <cell r="E190"/>
        </row>
        <row r="191">
          <cell r="A191"/>
          <cell r="B191"/>
          <cell r="C191"/>
          <cell r="D191"/>
          <cell r="E191"/>
        </row>
        <row r="192">
          <cell r="A192"/>
          <cell r="B192"/>
          <cell r="C192"/>
          <cell r="D192"/>
          <cell r="E192"/>
        </row>
        <row r="193">
          <cell r="A193"/>
          <cell r="B193"/>
          <cell r="C193"/>
          <cell r="D193"/>
          <cell r="E193"/>
        </row>
        <row r="194">
          <cell r="A194"/>
          <cell r="B194"/>
          <cell r="C194"/>
          <cell r="D194"/>
          <cell r="E194"/>
        </row>
        <row r="195">
          <cell r="A195"/>
          <cell r="B195"/>
          <cell r="C195"/>
          <cell r="D195"/>
          <cell r="E195"/>
        </row>
        <row r="196">
          <cell r="A196"/>
          <cell r="B196"/>
          <cell r="C196"/>
          <cell r="D196"/>
          <cell r="E196"/>
        </row>
        <row r="197">
          <cell r="A197"/>
          <cell r="B197"/>
          <cell r="C197"/>
          <cell r="D197"/>
          <cell r="E197"/>
        </row>
        <row r="198">
          <cell r="A198"/>
          <cell r="B198"/>
          <cell r="C198"/>
          <cell r="D198"/>
          <cell r="E198"/>
        </row>
        <row r="199">
          <cell r="A199"/>
          <cell r="B199"/>
          <cell r="C199"/>
          <cell r="D199"/>
          <cell r="E199"/>
        </row>
        <row r="200">
          <cell r="A200"/>
          <cell r="B200"/>
          <cell r="C200"/>
          <cell r="D200"/>
          <cell r="E200"/>
        </row>
        <row r="201">
          <cell r="A201"/>
          <cell r="B201"/>
          <cell r="C201"/>
          <cell r="D201"/>
          <cell r="E201"/>
        </row>
        <row r="202">
          <cell r="A202"/>
          <cell r="B202"/>
          <cell r="C202"/>
          <cell r="D202"/>
          <cell r="E202"/>
        </row>
        <row r="203">
          <cell r="A203"/>
          <cell r="B203"/>
          <cell r="C203"/>
          <cell r="D203"/>
          <cell r="E203"/>
        </row>
        <row r="204">
          <cell r="A204"/>
          <cell r="B204"/>
          <cell r="C204"/>
          <cell r="D204"/>
          <cell r="E204"/>
        </row>
        <row r="205">
          <cell r="A205"/>
          <cell r="B205"/>
          <cell r="C205"/>
          <cell r="D205"/>
          <cell r="E205"/>
        </row>
        <row r="206">
          <cell r="A206"/>
          <cell r="B206"/>
          <cell r="C206"/>
          <cell r="D206"/>
          <cell r="E206"/>
        </row>
        <row r="207">
          <cell r="A207"/>
          <cell r="B207"/>
          <cell r="C207"/>
          <cell r="D207"/>
          <cell r="E207"/>
        </row>
        <row r="208">
          <cell r="A208"/>
          <cell r="B208"/>
          <cell r="C208"/>
          <cell r="D208"/>
          <cell r="E208"/>
        </row>
        <row r="209">
          <cell r="A209"/>
          <cell r="B209"/>
          <cell r="C209"/>
          <cell r="D209"/>
          <cell r="E209"/>
        </row>
        <row r="210">
          <cell r="A210"/>
          <cell r="B210"/>
          <cell r="C210"/>
          <cell r="D210"/>
          <cell r="E210"/>
        </row>
        <row r="211">
          <cell r="A211"/>
          <cell r="B211"/>
          <cell r="C211"/>
          <cell r="D211"/>
          <cell r="E211"/>
        </row>
        <row r="212">
          <cell r="A212"/>
          <cell r="B212"/>
          <cell r="C212"/>
          <cell r="D212"/>
          <cell r="E212"/>
        </row>
        <row r="213">
          <cell r="A213"/>
          <cell r="B213"/>
          <cell r="C213"/>
          <cell r="D213"/>
          <cell r="E213"/>
        </row>
        <row r="214">
          <cell r="A214"/>
          <cell r="B214"/>
          <cell r="C214"/>
          <cell r="D214"/>
          <cell r="E214"/>
        </row>
        <row r="215">
          <cell r="A215"/>
          <cell r="B215"/>
          <cell r="C215"/>
          <cell r="D215"/>
          <cell r="E215"/>
        </row>
        <row r="216">
          <cell r="A216"/>
          <cell r="B216"/>
          <cell r="C216"/>
          <cell r="D216"/>
          <cell r="E216"/>
        </row>
        <row r="217">
          <cell r="A217"/>
          <cell r="B217"/>
          <cell r="C217"/>
          <cell r="D217"/>
          <cell r="E217"/>
        </row>
        <row r="218">
          <cell r="A218"/>
          <cell r="B218"/>
          <cell r="C218"/>
          <cell r="D218"/>
          <cell r="E218"/>
        </row>
        <row r="219">
          <cell r="A219"/>
          <cell r="B219"/>
          <cell r="C219"/>
          <cell r="D219"/>
          <cell r="E219"/>
        </row>
        <row r="220">
          <cell r="A220"/>
          <cell r="B220"/>
          <cell r="C220"/>
          <cell r="D220"/>
          <cell r="E220"/>
        </row>
        <row r="221">
          <cell r="A221"/>
          <cell r="B221"/>
          <cell r="C221"/>
          <cell r="D221"/>
          <cell r="E221"/>
        </row>
        <row r="222">
          <cell r="A222"/>
          <cell r="B222"/>
          <cell r="C222"/>
          <cell r="D222"/>
          <cell r="E222"/>
        </row>
        <row r="223">
          <cell r="A223"/>
          <cell r="B223"/>
          <cell r="C223"/>
          <cell r="D223"/>
          <cell r="E223"/>
        </row>
        <row r="224">
          <cell r="A224"/>
          <cell r="B224"/>
          <cell r="C224"/>
          <cell r="D224"/>
          <cell r="E224"/>
        </row>
        <row r="225">
          <cell r="A225"/>
          <cell r="B225"/>
          <cell r="C225"/>
          <cell r="D225"/>
          <cell r="E225"/>
        </row>
        <row r="226">
          <cell r="A226"/>
          <cell r="B226"/>
          <cell r="C226"/>
          <cell r="D226"/>
          <cell r="E226"/>
        </row>
        <row r="227">
          <cell r="A227"/>
          <cell r="B227"/>
          <cell r="C227"/>
          <cell r="D227"/>
          <cell r="E227"/>
        </row>
      </sheetData>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7"/>
  <sheetViews>
    <sheetView tabSelected="1" showRuler="0" showWhiteSpace="0" zoomScaleNormal="100" zoomScaleSheetLayoutView="100" workbookViewId="0">
      <selection activeCell="L11" sqref="L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41</v>
      </c>
      <c r="C1" s="118"/>
      <c r="D1" s="118"/>
      <c r="E1" s="118"/>
      <c r="F1" s="118"/>
      <c r="G1" s="118"/>
      <c r="H1" s="118"/>
      <c r="I1" s="118"/>
      <c r="J1" s="118"/>
      <c r="K1" s="118"/>
      <c r="L1" s="118"/>
      <c r="M1" s="118"/>
      <c r="N1" s="118"/>
      <c r="O1" s="118"/>
    </row>
    <row r="2" spans="2:15" s="1" customFormat="1" ht="16.5" customHeight="1" thickBot="1" x14ac:dyDescent="0.3">
      <c r="B2" s="150" t="s">
        <v>43</v>
      </c>
      <c r="C2" s="150"/>
      <c r="D2" s="150"/>
      <c r="E2" s="150"/>
      <c r="F2" s="150"/>
      <c r="G2" s="150"/>
      <c r="H2" s="150"/>
      <c r="I2" s="150"/>
      <c r="J2" s="150"/>
      <c r="K2" s="150"/>
      <c r="L2" s="150"/>
      <c r="M2" s="150"/>
      <c r="N2" s="150"/>
      <c r="O2" s="150"/>
    </row>
    <row r="3" spans="2:15" ht="35.1" customHeight="1" x14ac:dyDescent="0.25">
      <c r="B3" s="97" t="s">
        <v>13</v>
      </c>
      <c r="C3" s="98"/>
      <c r="D3" s="99"/>
      <c r="E3" s="125"/>
      <c r="F3" s="125"/>
      <c r="G3" s="125"/>
      <c r="H3" s="125"/>
      <c r="I3" s="126"/>
      <c r="J3" s="126"/>
      <c r="K3" s="126"/>
      <c r="L3" s="126"/>
      <c r="M3" s="126"/>
      <c r="N3" s="126"/>
      <c r="O3" s="127"/>
    </row>
    <row r="4" spans="2:15" ht="35.1" customHeight="1" x14ac:dyDescent="0.25">
      <c r="B4" s="94" t="s">
        <v>12</v>
      </c>
      <c r="C4" s="95"/>
      <c r="D4" s="96"/>
      <c r="E4" s="128"/>
      <c r="F4" s="128"/>
      <c r="G4" s="128"/>
      <c r="H4" s="128"/>
      <c r="I4" s="129"/>
      <c r="J4" s="129"/>
      <c r="K4" s="129"/>
      <c r="L4" s="129"/>
      <c r="M4" s="129"/>
      <c r="N4" s="129"/>
      <c r="O4" s="130"/>
    </row>
    <row r="5" spans="2:15" ht="35.1" customHeight="1" x14ac:dyDescent="0.25">
      <c r="B5" s="94" t="s">
        <v>11</v>
      </c>
      <c r="C5" s="95"/>
      <c r="D5" s="96"/>
      <c r="E5" s="128"/>
      <c r="F5" s="128"/>
      <c r="G5" s="128"/>
      <c r="H5" s="128"/>
      <c r="I5" s="129"/>
      <c r="J5" s="129"/>
      <c r="K5" s="129"/>
      <c r="L5" s="129"/>
      <c r="M5" s="129"/>
      <c r="N5" s="129"/>
      <c r="O5" s="130"/>
    </row>
    <row r="6" spans="2:15" ht="35.1" customHeight="1" x14ac:dyDescent="0.25">
      <c r="B6" s="94" t="s">
        <v>9</v>
      </c>
      <c r="C6" s="95"/>
      <c r="D6" s="96"/>
      <c r="E6" s="128"/>
      <c r="F6" s="128"/>
      <c r="G6" s="128"/>
      <c r="H6" s="128"/>
      <c r="I6" s="128"/>
      <c r="J6" s="128"/>
      <c r="K6" s="128"/>
      <c r="L6" s="128"/>
      <c r="M6" s="128"/>
      <c r="N6" s="128"/>
      <c r="O6" s="131"/>
    </row>
    <row r="7" spans="2:15" ht="35.1" customHeight="1" thickBot="1" x14ac:dyDescent="0.3">
      <c r="B7" s="91" t="s">
        <v>10</v>
      </c>
      <c r="C7" s="92"/>
      <c r="D7" s="93"/>
      <c r="E7" s="132" t="str">
        <f>'Prüfungen Studiengang'!H1</f>
        <v>Bachelor of Science Chemie</v>
      </c>
      <c r="F7" s="133"/>
      <c r="G7" s="133"/>
      <c r="H7" s="133"/>
      <c r="I7" s="133"/>
      <c r="J7" s="133"/>
      <c r="K7" s="133"/>
      <c r="L7" s="133"/>
      <c r="M7" s="152" t="s">
        <v>19</v>
      </c>
      <c r="N7" s="153"/>
      <c r="O7" s="29">
        <f>'Prüfungen Studiengang'!H2</f>
        <v>6</v>
      </c>
    </row>
    <row r="8" spans="2:15" ht="15.75" customHeight="1" x14ac:dyDescent="0.25">
      <c r="B8" s="114" t="s">
        <v>39</v>
      </c>
      <c r="C8" s="115"/>
      <c r="D8" s="115"/>
      <c r="E8" s="115"/>
      <c r="F8" s="115"/>
      <c r="G8" s="115"/>
      <c r="H8" s="115"/>
      <c r="I8" s="116"/>
      <c r="J8" s="102" t="s">
        <v>40</v>
      </c>
      <c r="K8" s="103"/>
      <c r="L8" s="103"/>
      <c r="M8" s="103"/>
      <c r="N8" s="103"/>
      <c r="O8" s="104"/>
    </row>
    <row r="9" spans="2:15" ht="15.75" customHeight="1" x14ac:dyDescent="0.25">
      <c r="B9" s="108" t="s">
        <v>46</v>
      </c>
      <c r="C9" s="109"/>
      <c r="D9" s="109"/>
      <c r="E9" s="109"/>
      <c r="F9" s="109"/>
      <c r="G9" s="110"/>
      <c r="H9" s="109" t="s">
        <v>30</v>
      </c>
      <c r="I9" s="111"/>
      <c r="J9" s="105"/>
      <c r="K9" s="106"/>
      <c r="L9" s="106"/>
      <c r="M9" s="106"/>
      <c r="N9" s="106"/>
      <c r="O9" s="107"/>
    </row>
    <row r="10" spans="2:15" ht="86.25" customHeight="1" x14ac:dyDescent="0.25">
      <c r="B10" s="112" t="s">
        <v>51</v>
      </c>
      <c r="C10" s="113"/>
      <c r="D10" s="60" t="s">
        <v>56</v>
      </c>
      <c r="E10" s="12" t="s">
        <v>31</v>
      </c>
      <c r="F10" s="12" t="s">
        <v>48</v>
      </c>
      <c r="G10" s="34" t="s">
        <v>29</v>
      </c>
      <c r="H10" s="32" t="s">
        <v>21</v>
      </c>
      <c r="I10" s="13" t="s">
        <v>42</v>
      </c>
      <c r="J10" s="15" t="s">
        <v>22</v>
      </c>
      <c r="K10" s="6" t="s">
        <v>24</v>
      </c>
      <c r="L10" s="17" t="s">
        <v>52</v>
      </c>
      <c r="M10" s="6" t="s">
        <v>25</v>
      </c>
      <c r="N10" s="6" t="s">
        <v>26</v>
      </c>
      <c r="O10" s="14" t="s">
        <v>27</v>
      </c>
    </row>
    <row r="11" spans="2:15" x14ac:dyDescent="0.25">
      <c r="B11" s="100" t="s">
        <v>119</v>
      </c>
      <c r="C11" s="101"/>
      <c r="D11" s="38"/>
      <c r="E11" s="7"/>
      <c r="F11" s="8"/>
      <c r="G11" s="35"/>
      <c r="H11" s="33"/>
      <c r="I11" s="82" t="str">
        <f>IF(H11&gt;0,LEFT(TEXT(VLOOKUP($H11,'[1]Prüfungen Studiengang'!$A$4:$E$2002,2,FALSE()),0)&amp;"/"&amp;TEXT(VLOOKUP($H11,'[1]Prüfungen Studiengang'!$A$4:$E$2002,3,FALSE()),0)&amp;"/"&amp;TEXT(VLOOKUP($H11,'[1]Prüfungen Studiengang'!$A$4:$E$2002,4,FALSE()),0),45),"")</f>
        <v/>
      </c>
      <c r="J11" s="9"/>
      <c r="K11" s="11" t="str">
        <f>IF(J11&gt;0,LEFT(TEXT(VLOOKUP($J11,'Prüfungen Studiengang'!$A$4:$E$2002,2,FALSE),0)&amp;"/"&amp;TEXT(VLOOKUP($J11,'Prüfungen Studiengang'!$A$4:$E$2002,3,FALSE),0)&amp;"/"&amp;TEXT(VLOOKUP($J11,'Prüfungen Studiengang'!$A$4:$E$2002,4,FALSE),0),45),"")</f>
        <v/>
      </c>
      <c r="L11" s="38"/>
      <c r="M11" s="5" t="str">
        <f>IF(OR(J11="",L11="A",L11="B",L11="C",L11="D"),"",(VLOOKUP($J11,'Prüfungen Studiengang'!$A$4:$E$2002,5,FALSE)))</f>
        <v/>
      </c>
      <c r="N11" s="36"/>
      <c r="O11" s="2"/>
    </row>
    <row r="12" spans="2:15" x14ac:dyDescent="0.25">
      <c r="B12" s="100"/>
      <c r="C12" s="101"/>
      <c r="D12" s="38"/>
      <c r="E12" s="7"/>
      <c r="F12" s="8"/>
      <c r="G12" s="35"/>
      <c r="H12" s="33"/>
      <c r="I12" s="82" t="str">
        <f>IF(H12&gt;0,LEFT(TEXT(VLOOKUP($H12,'[1]Prüfungen Studiengang'!$A$4:$E$2002,2,FALSE()),0)&amp;"/"&amp;TEXT(VLOOKUP($H12,'[1]Prüfungen Studiengang'!$A$4:$E$2002,3,FALSE()),0)&amp;"/"&amp;TEXT(VLOOKUP($H12,'[1]Prüfungen Studiengang'!$A$4:$E$2002,4,FALSE()),0),45),"")</f>
        <v/>
      </c>
      <c r="J12" s="9"/>
      <c r="K12" s="11" t="str">
        <f>IF(J12&gt;0,LEFT(TEXT(VLOOKUP($J12,'Prüfungen Studiengang'!$A$4:$E$2002,2,FALSE),0)&amp;"/"&amp;TEXT(VLOOKUP($J12,'Prüfungen Studiengang'!$A$4:$E$2002,3,FALSE),0)&amp;"/"&amp;TEXT(VLOOKUP($J12,'Prüfungen Studiengang'!$A$4:$E$2002,4,FALSE),0),45),"")</f>
        <v/>
      </c>
      <c r="L12" s="38"/>
      <c r="M12" s="5" t="str">
        <f>IF(OR(J12="",L12="A",L12="B",L12="C",L12="D"),"",(VLOOKUP($J12,'Prüfungen Studiengang'!$A$4:$E$2002,5,FALSE)))</f>
        <v/>
      </c>
      <c r="N12" s="36"/>
      <c r="O12" s="2"/>
    </row>
    <row r="13" spans="2:15" x14ac:dyDescent="0.25">
      <c r="B13" s="100"/>
      <c r="C13" s="101"/>
      <c r="D13" s="38"/>
      <c r="E13" s="7"/>
      <c r="F13" s="8"/>
      <c r="G13" s="35"/>
      <c r="H13" s="33"/>
      <c r="I13" s="82"/>
      <c r="J13" s="9"/>
      <c r="K13" s="11" t="str">
        <f>IF(J13&gt;0,LEFT(TEXT(VLOOKUP($J13,'Prüfungen Studiengang'!$A$4:$E$2002,2,FALSE),0)&amp;"/"&amp;TEXT(VLOOKUP($J13,'Prüfungen Studiengang'!$A$4:$E$2002,3,FALSE),0)&amp;"/"&amp;TEXT(VLOOKUP($J13,'Prüfungen Studiengang'!$A$4:$E$2002,4,FALSE),0),45),"")</f>
        <v/>
      </c>
      <c r="L13" s="38"/>
      <c r="M13" s="5" t="str">
        <f>IF(OR(J13="",L13="A",L13="B",L13="C",L13="D"),"",(VLOOKUP($J13,'Prüfungen Studiengang'!$A$4:$E$2002,5,FALSE)))</f>
        <v/>
      </c>
      <c r="N13" s="36"/>
      <c r="O13" s="2"/>
    </row>
    <row r="14" spans="2:15" x14ac:dyDescent="0.25">
      <c r="B14" s="100"/>
      <c r="C14" s="101"/>
      <c r="D14" s="38"/>
      <c r="E14" s="7"/>
      <c r="F14" s="8"/>
      <c r="G14" s="35"/>
      <c r="H14" s="33"/>
      <c r="I14" s="82" t="str">
        <f>IF(H14&gt;0,LEFT(TEXT(VLOOKUP($H14,'[1]Prüfungen Studiengang'!$A$4:$E$2002,2,FALSE()),0)&amp;"/"&amp;TEXT(VLOOKUP($H14,'[1]Prüfungen Studiengang'!$A$4:$E$2002,3,FALSE()),0)&amp;"/"&amp;TEXT(VLOOKUP($H14,'[1]Prüfungen Studiengang'!$A$4:$E$2002,4,FALSE()),0),45),"")</f>
        <v/>
      </c>
      <c r="J14" s="9"/>
      <c r="K14" s="11" t="str">
        <f>IF(J14&gt;0,LEFT(TEXT(VLOOKUP($J14,'Prüfungen Studiengang'!$A$4:$E$2002,2,FALSE),0)&amp;"/"&amp;TEXT(VLOOKUP($J14,'Prüfungen Studiengang'!$A$4:$E$2002,3,FALSE),0)&amp;"/"&amp;TEXT(VLOOKUP($J14,'Prüfungen Studiengang'!$A$4:$E$2002,4,FALSE),0),45),"")</f>
        <v/>
      </c>
      <c r="L14" s="38"/>
      <c r="M14" s="5" t="str">
        <f>IF(OR(J14="",L14="A",L14="B",L14="C",L14="D"),"",(VLOOKUP($J14,'Prüfungen Studiengang'!$A$4:$E$2002,5,FALSE)))</f>
        <v/>
      </c>
      <c r="N14" s="36"/>
      <c r="O14" s="2"/>
    </row>
    <row r="15" spans="2:15" x14ac:dyDescent="0.25">
      <c r="B15" s="100"/>
      <c r="C15" s="101"/>
      <c r="D15" s="38"/>
      <c r="E15" s="7"/>
      <c r="F15" s="8"/>
      <c r="G15" s="35"/>
      <c r="H15" s="33"/>
      <c r="I15" s="82" t="str">
        <f>IF(H15&gt;0,LEFT(TEXT(VLOOKUP($H15,'[1]Prüfungen Studiengang'!$A$4:$E$2002,2,FALSE()),0)&amp;"/"&amp;TEXT(VLOOKUP($H15,'[1]Prüfungen Studiengang'!$A$4:$E$2002,3,FALSE()),0)&amp;"/"&amp;TEXT(VLOOKUP($H15,'[1]Prüfungen Studiengang'!$A$4:$E$2002,4,FALSE()),0),45),"")</f>
        <v/>
      </c>
      <c r="J15" s="9"/>
      <c r="K15" s="11" t="str">
        <f>IF(J15&gt;0,LEFT(TEXT(VLOOKUP($J15,'Prüfungen Studiengang'!$A$4:$E$2002,2,FALSE),0)&amp;"/"&amp;TEXT(VLOOKUP($J15,'Prüfungen Studiengang'!$A$4:$E$2002,3,FALSE),0)&amp;"/"&amp;TEXT(VLOOKUP($J15,'Prüfungen Studiengang'!$A$4:$E$2002,4,FALSE),0),45),"")</f>
        <v/>
      </c>
      <c r="L15" s="38"/>
      <c r="M15" s="5" t="str">
        <f>IF(OR(J15="",L15="A",L15="B",L15="C",L15="D"),"",(VLOOKUP($J15,'Prüfungen Studiengang'!$A$4:$E$2002,5,FALSE)))</f>
        <v/>
      </c>
      <c r="N15" s="36"/>
      <c r="O15" s="2"/>
    </row>
    <row r="16" spans="2:15" x14ac:dyDescent="0.25">
      <c r="B16" s="100"/>
      <c r="C16" s="101"/>
      <c r="D16" s="38"/>
      <c r="E16" s="7"/>
      <c r="F16" s="8"/>
      <c r="G16" s="35"/>
      <c r="H16" s="33"/>
      <c r="I16" s="82" t="str">
        <f>IF(H16&gt;0,LEFT(TEXT(VLOOKUP($H16,'[1]Prüfungen Studiengang'!$A$4:$E$2002,2,FALSE()),0)&amp;"/"&amp;TEXT(VLOOKUP($H16,'[1]Prüfungen Studiengang'!$A$4:$E$2002,3,FALSE()),0)&amp;"/"&amp;TEXT(VLOOKUP($H16,'[1]Prüfungen Studiengang'!$A$4:$E$2002,4,FALSE()),0),45),"")</f>
        <v/>
      </c>
      <c r="J16" s="9"/>
      <c r="K16" s="11" t="str">
        <f>IF(J16&gt;0,LEFT(TEXT(VLOOKUP($J16,'Prüfungen Studiengang'!$A$4:$E$2002,2,FALSE),0)&amp;"/"&amp;TEXT(VLOOKUP($J16,'Prüfungen Studiengang'!$A$4:$E$2002,3,FALSE),0)&amp;"/"&amp;TEXT(VLOOKUP($J16,'Prüfungen Studiengang'!$A$4:$E$2002,4,FALSE),0),45),"")</f>
        <v/>
      </c>
      <c r="L16" s="38"/>
      <c r="M16" s="5" t="str">
        <f>IF(OR(J16="",L16="A",L16="B",L16="C",L16="D"),"",(VLOOKUP($J16,'Prüfungen Studiengang'!$A$4:$E$2002,5,FALSE)))</f>
        <v/>
      </c>
      <c r="N16" s="36"/>
      <c r="O16" s="2"/>
    </row>
    <row r="17" spans="2:15" x14ac:dyDescent="0.25">
      <c r="B17" s="100"/>
      <c r="C17" s="101"/>
      <c r="D17" s="38"/>
      <c r="E17" s="7"/>
      <c r="F17" s="8"/>
      <c r="G17" s="35"/>
      <c r="H17" s="33"/>
      <c r="I17" s="82" t="str">
        <f>IF(H17&gt;0,LEFT(TEXT(VLOOKUP($H17,'[1]Prüfungen Studiengang'!$A$4:$E$2002,2,FALSE()),0)&amp;"/"&amp;TEXT(VLOOKUP($H17,'[1]Prüfungen Studiengang'!$A$4:$E$2002,3,FALSE()),0)&amp;"/"&amp;TEXT(VLOOKUP($H17,'[1]Prüfungen Studiengang'!$A$4:$E$2002,4,FALSE()),0),45),"")</f>
        <v/>
      </c>
      <c r="J17" s="9"/>
      <c r="K17" s="11" t="str">
        <f>IF(J17&gt;0,LEFT(TEXT(VLOOKUP($J17,'Prüfungen Studiengang'!$A$4:$E$2002,2,FALSE),0)&amp;"/"&amp;TEXT(VLOOKUP($J17,'Prüfungen Studiengang'!$A$4:$E$2002,3,FALSE),0)&amp;"/"&amp;TEXT(VLOOKUP($J17,'Prüfungen Studiengang'!$A$4:$E$2002,4,FALSE),0),45),"")</f>
        <v/>
      </c>
      <c r="L17" s="38"/>
      <c r="M17" s="5" t="str">
        <f>IF(OR(J17="",L17="A",L17="B",L17="C",L17="D"),"",(VLOOKUP($J17,'Prüfungen Studiengang'!$A$4:$E$2002,5,FALSE)))</f>
        <v/>
      </c>
      <c r="N17" s="36"/>
      <c r="O17" s="2"/>
    </row>
    <row r="18" spans="2:15" x14ac:dyDescent="0.25">
      <c r="B18" s="100"/>
      <c r="C18" s="101"/>
      <c r="D18" s="38"/>
      <c r="E18" s="7"/>
      <c r="F18" s="8"/>
      <c r="G18" s="35"/>
      <c r="H18" s="33"/>
      <c r="I18" s="82" t="str">
        <f>IF(H18&gt;0,LEFT(TEXT(VLOOKUP($H18,'[1]Prüfungen Studiengang'!$A$4:$E$2002,2,FALSE()),0)&amp;"/"&amp;TEXT(VLOOKUP($H18,'[1]Prüfungen Studiengang'!$A$4:$E$2002,3,FALSE()),0)&amp;"/"&amp;TEXT(VLOOKUP($H18,'[1]Prüfungen Studiengang'!$A$4:$E$2002,4,FALSE()),0),45),"")</f>
        <v/>
      </c>
      <c r="J18" s="9"/>
      <c r="K18" s="11" t="str">
        <f>IF(J18&gt;0,LEFT(TEXT(VLOOKUP($J18,'Prüfungen Studiengang'!$A$4:$E$2002,2,FALSE),0)&amp;"/"&amp;TEXT(VLOOKUP($J18,'Prüfungen Studiengang'!$A$4:$E$2002,3,FALSE),0)&amp;"/"&amp;TEXT(VLOOKUP($J18,'Prüfungen Studiengang'!$A$4:$E$2002,4,FALSE),0),45),"")</f>
        <v/>
      </c>
      <c r="L18" s="38"/>
      <c r="M18" s="5" t="str">
        <f>IF(OR(J18="",L18="A",L18="B",L18="C",L18="D"),"",(VLOOKUP($J18,'Prüfungen Studiengang'!$A$4:$E$2002,5,FALSE)))</f>
        <v/>
      </c>
      <c r="N18" s="36"/>
      <c r="O18" s="2"/>
    </row>
    <row r="19" spans="2:15" x14ac:dyDescent="0.25">
      <c r="B19" s="100"/>
      <c r="C19" s="101"/>
      <c r="D19" s="38"/>
      <c r="E19" s="7"/>
      <c r="F19" s="8"/>
      <c r="G19" s="35"/>
      <c r="H19" s="33"/>
      <c r="I19" s="82" t="str">
        <f>IF(H19&gt;0,LEFT(TEXT(VLOOKUP($H19,'[1]Prüfungen Studiengang'!$A$4:$E$2002,2,FALSE()),0)&amp;"/"&amp;TEXT(VLOOKUP($H19,'[1]Prüfungen Studiengang'!$A$4:$E$2002,3,FALSE()),0)&amp;"/"&amp;TEXT(VLOOKUP($H19,'[1]Prüfungen Studiengang'!$A$4:$E$2002,4,FALSE()),0),45),"")</f>
        <v/>
      </c>
      <c r="J19" s="9"/>
      <c r="K19" s="11" t="str">
        <f>IF(J19&gt;0,LEFT(TEXT(VLOOKUP($J19,'Prüfungen Studiengang'!$A$4:$E$2002,2,FALSE),0)&amp;"/"&amp;TEXT(VLOOKUP($J19,'Prüfungen Studiengang'!$A$4:$E$2002,3,FALSE),0)&amp;"/"&amp;TEXT(VLOOKUP($J19,'Prüfungen Studiengang'!$A$4:$E$2002,4,FALSE),0),45),"")</f>
        <v/>
      </c>
      <c r="L19" s="38"/>
      <c r="M19" s="5" t="str">
        <f>IF(OR(J19="",L19="A",L19="B",L19="C",L19="D"),"",(VLOOKUP($J19,'Prüfungen Studiengang'!$A$4:$E$2002,5,FALSE)))</f>
        <v/>
      </c>
      <c r="N19" s="36"/>
      <c r="O19" s="2"/>
    </row>
    <row r="20" spans="2:15" x14ac:dyDescent="0.25">
      <c r="B20" s="100"/>
      <c r="C20" s="101"/>
      <c r="D20" s="38"/>
      <c r="E20" s="7"/>
      <c r="F20" s="8"/>
      <c r="G20" s="35"/>
      <c r="H20" s="33"/>
      <c r="I20" s="82" t="str">
        <f>IF(H20&gt;0,LEFT(TEXT(VLOOKUP($H20,'[1]Prüfungen Studiengang'!$A$4:$E$2002,2,FALSE()),0)&amp;"/"&amp;TEXT(VLOOKUP($H20,'[1]Prüfungen Studiengang'!$A$4:$E$2002,3,FALSE()),0)&amp;"/"&amp;TEXT(VLOOKUP($H20,'[1]Prüfungen Studiengang'!$A$4:$E$2002,4,FALSE()),0),45),"")</f>
        <v/>
      </c>
      <c r="J20" s="9"/>
      <c r="K20" s="11" t="str">
        <f>IF(J20&gt;0,LEFT(TEXT(VLOOKUP($J20,'Prüfungen Studiengang'!$A$4:$E$2002,2,FALSE),0)&amp;"/"&amp;TEXT(VLOOKUP($J20,'Prüfungen Studiengang'!$A$4:$E$2002,3,FALSE),0)&amp;"/"&amp;TEXT(VLOOKUP($J20,'Prüfungen Studiengang'!$A$4:$E$2002,4,FALSE),0),45),"")</f>
        <v/>
      </c>
      <c r="L20" s="38"/>
      <c r="M20" s="5" t="str">
        <f>IF(OR(J20="",L20="A",L20="B",L20="C",L20="D"),"",(VLOOKUP($J20,'Prüfungen Studiengang'!$A$4:$E$2002,5,FALSE)))</f>
        <v/>
      </c>
      <c r="N20" s="36"/>
      <c r="O20" s="2"/>
    </row>
    <row r="21" spans="2:15" x14ac:dyDescent="0.25">
      <c r="B21" s="100"/>
      <c r="C21" s="101"/>
      <c r="D21" s="38"/>
      <c r="E21" s="7"/>
      <c r="F21" s="8"/>
      <c r="G21" s="35"/>
      <c r="H21" s="33"/>
      <c r="I21" s="82" t="str">
        <f>IF(H21&gt;0,LEFT(TEXT(VLOOKUP($H21,'[1]Prüfungen Studiengang'!$A$4:$E$2002,2,FALSE()),0)&amp;"/"&amp;TEXT(VLOOKUP($H21,'[1]Prüfungen Studiengang'!$A$4:$E$2002,3,FALSE()),0)&amp;"/"&amp;TEXT(VLOOKUP($H21,'[1]Prüfungen Studiengang'!$A$4:$E$2002,4,FALSE()),0),45),"")</f>
        <v/>
      </c>
      <c r="J21" s="9"/>
      <c r="K21" s="11" t="str">
        <f>IF(J21&gt;0,LEFT(TEXT(VLOOKUP($J21,'Prüfungen Studiengang'!$A$4:$E$2002,2,FALSE),0)&amp;"/"&amp;TEXT(VLOOKUP($J21,'Prüfungen Studiengang'!$A$4:$E$2002,3,FALSE),0)&amp;"/"&amp;TEXT(VLOOKUP($J21,'Prüfungen Studiengang'!$A$4:$E$2002,4,FALSE),0),45),"")</f>
        <v/>
      </c>
      <c r="L21" s="38"/>
      <c r="M21" s="5" t="str">
        <f>IF(OR(J21="",L21="A",L21="B",L21="C",L21="D"),"",(VLOOKUP($J21,'Prüfungen Studiengang'!$A$4:$E$2002,5,FALSE)))</f>
        <v/>
      </c>
      <c r="N21" s="36"/>
      <c r="O21" s="2"/>
    </row>
    <row r="22" spans="2:15" x14ac:dyDescent="0.25">
      <c r="B22" s="100"/>
      <c r="C22" s="101"/>
      <c r="D22" s="38"/>
      <c r="E22" s="7"/>
      <c r="F22" s="8"/>
      <c r="G22" s="35"/>
      <c r="H22" s="33"/>
      <c r="I22" s="82" t="str">
        <f>IF(H22&gt;0,LEFT(TEXT(VLOOKUP($H22,'[1]Prüfungen Studiengang'!$A$4:$E$2002,2,FALSE()),0)&amp;"/"&amp;TEXT(VLOOKUP($H22,'[1]Prüfungen Studiengang'!$A$4:$E$2002,3,FALSE()),0)&amp;"/"&amp;TEXT(VLOOKUP($H22,'[1]Prüfungen Studiengang'!$A$4:$E$2002,4,FALSE()),0),45),"")</f>
        <v/>
      </c>
      <c r="J22" s="9"/>
      <c r="K22" s="11" t="str">
        <f>IF(J22&gt;0,LEFT(TEXT(VLOOKUP($J22,'Prüfungen Studiengang'!$A$4:$E$2002,2,FALSE),0)&amp;"/"&amp;TEXT(VLOOKUP($J22,'Prüfungen Studiengang'!$A$4:$E$2002,3,FALSE),0)&amp;"/"&amp;TEXT(VLOOKUP($J22,'Prüfungen Studiengang'!$A$4:$E$2002,4,FALSE),0),45),"")</f>
        <v/>
      </c>
      <c r="L22" s="38"/>
      <c r="M22" s="5" t="str">
        <f>IF(OR(J22="",L22="A",L22="B",L22="C",L22="D"),"",(VLOOKUP($J22,'Prüfungen Studiengang'!$A$4:$E$2002,5,FALSE)))</f>
        <v/>
      </c>
      <c r="N22" s="36"/>
      <c r="O22" s="2"/>
    </row>
    <row r="23" spans="2:15" x14ac:dyDescent="0.25">
      <c r="B23" s="100"/>
      <c r="C23" s="101"/>
      <c r="D23" s="38"/>
      <c r="E23" s="7"/>
      <c r="F23" s="8"/>
      <c r="G23" s="35"/>
      <c r="H23" s="33"/>
      <c r="I23" s="82" t="str">
        <f>IF(H23&gt;0,LEFT(TEXT(VLOOKUP($H23,'[1]Prüfungen Studiengang'!$A$4:$E$2002,2,FALSE()),0)&amp;"/"&amp;TEXT(VLOOKUP($H23,'[1]Prüfungen Studiengang'!$A$4:$E$2002,3,FALSE()),0)&amp;"/"&amp;TEXT(VLOOKUP($H23,'[1]Prüfungen Studiengang'!$A$4:$E$2002,4,FALSE()),0),45),"")</f>
        <v/>
      </c>
      <c r="J23" s="9"/>
      <c r="K23" s="11" t="str">
        <f>IF(J23&gt;0,LEFT(TEXT(VLOOKUP($J23,'Prüfungen Studiengang'!$A$4:$E$2002,2,FALSE),0)&amp;"/"&amp;TEXT(VLOOKUP($J23,'Prüfungen Studiengang'!$A$4:$E$2002,3,FALSE),0)&amp;"/"&amp;TEXT(VLOOKUP($J23,'Prüfungen Studiengang'!$A$4:$E$2002,4,FALSE),0),45),"")</f>
        <v/>
      </c>
      <c r="L23" s="38"/>
      <c r="M23" s="5" t="str">
        <f>IF(OR(J23="",L23="A",L23="B",L23="C",L23="D"),"",(VLOOKUP($J23,'Prüfungen Studiengang'!$A$4:$E$2002,5,FALSE)))</f>
        <v/>
      </c>
      <c r="N23" s="36"/>
      <c r="O23" s="2"/>
    </row>
    <row r="24" spans="2:15" x14ac:dyDescent="0.25">
      <c r="B24" s="100"/>
      <c r="C24" s="101"/>
      <c r="D24" s="38"/>
      <c r="E24" s="7"/>
      <c r="F24" s="8"/>
      <c r="G24" s="35"/>
      <c r="H24" s="33"/>
      <c r="I24" s="82" t="str">
        <f>IF(H24&gt;0,LEFT(TEXT(VLOOKUP($H24,'[1]Prüfungen Studiengang'!$A$4:$E$2002,2,FALSE()),0)&amp;"/"&amp;TEXT(VLOOKUP($H24,'[1]Prüfungen Studiengang'!$A$4:$E$2002,3,FALSE()),0)&amp;"/"&amp;TEXT(VLOOKUP($H24,'[1]Prüfungen Studiengang'!$A$4:$E$2002,4,FALSE()),0),45),"")</f>
        <v/>
      </c>
      <c r="J24" s="9"/>
      <c r="K24" s="11" t="str">
        <f>IF(J24&gt;0,LEFT(TEXT(VLOOKUP($J24,'Prüfungen Studiengang'!$A$4:$E$2002,2,FALSE),0)&amp;"/"&amp;TEXT(VLOOKUP($J24,'Prüfungen Studiengang'!$A$4:$E$2002,3,FALSE),0)&amp;"/"&amp;TEXT(VLOOKUP($J24,'Prüfungen Studiengang'!$A$4:$E$2002,4,FALSE),0),45),"")</f>
        <v/>
      </c>
      <c r="L24" s="38"/>
      <c r="M24" s="5" t="str">
        <f>IF(OR(J24="",L24="A",L24="B",L24="C",L24="D"),"",(VLOOKUP($J24,'Prüfungen Studiengang'!$A$4:$E$2002,5,FALSE)))</f>
        <v/>
      </c>
      <c r="N24" s="36"/>
      <c r="O24" s="2"/>
    </row>
    <row r="25" spans="2:15" x14ac:dyDescent="0.25">
      <c r="B25" s="100"/>
      <c r="C25" s="101"/>
      <c r="D25" s="38"/>
      <c r="E25" s="7"/>
      <c r="F25" s="8"/>
      <c r="G25" s="35"/>
      <c r="H25" s="33"/>
      <c r="I25" s="82" t="str">
        <f>IF(H25&gt;0,LEFT(TEXT(VLOOKUP($H25,'[1]Prüfungen Studiengang'!$A$4:$E$2002,2,FALSE()),0)&amp;"/"&amp;TEXT(VLOOKUP($H25,'[1]Prüfungen Studiengang'!$A$4:$E$2002,3,FALSE()),0)&amp;"/"&amp;TEXT(VLOOKUP($H25,'[1]Prüfungen Studiengang'!$A$4:$E$2002,4,FALSE()),0),45),"")</f>
        <v/>
      </c>
      <c r="J25" s="9"/>
      <c r="K25" s="11" t="str">
        <f>IF(J25&gt;0,LEFT(TEXT(VLOOKUP($J25,'Prüfungen Studiengang'!$A$4:$E$2002,2,FALSE),0)&amp;"/"&amp;TEXT(VLOOKUP($J25,'Prüfungen Studiengang'!$A$4:$E$2002,3,FALSE),0)&amp;"/"&amp;TEXT(VLOOKUP($J25,'Prüfungen Studiengang'!$A$4:$E$2002,4,FALSE),0),45),"")</f>
        <v/>
      </c>
      <c r="L25" s="38"/>
      <c r="M25" s="5" t="str">
        <f>IF(OR(J25="",L25="A",L25="B",L25="C",L25="D"),"",(VLOOKUP($J25,'Prüfungen Studiengang'!$A$4:$E$2002,5,FALSE)))</f>
        <v/>
      </c>
      <c r="N25" s="36"/>
      <c r="O25" s="2"/>
    </row>
    <row r="26" spans="2:15" x14ac:dyDescent="0.25">
      <c r="B26" s="100"/>
      <c r="C26" s="101"/>
      <c r="D26" s="38"/>
      <c r="E26" s="7"/>
      <c r="F26" s="8"/>
      <c r="G26" s="35"/>
      <c r="H26" s="33"/>
      <c r="I26" s="82" t="str">
        <f>IF(H26&gt;0,LEFT(TEXT(VLOOKUP($H26,'[1]Prüfungen Studiengang'!$A$4:$E$2002,2,FALSE()),0)&amp;"/"&amp;TEXT(VLOOKUP($H26,'[1]Prüfungen Studiengang'!$A$4:$E$2002,3,FALSE()),0)&amp;"/"&amp;TEXT(VLOOKUP($H26,'[1]Prüfungen Studiengang'!$A$4:$E$2002,4,FALSE()),0),45),"")</f>
        <v/>
      </c>
      <c r="J26" s="9"/>
      <c r="K26" s="11" t="str">
        <f>IF(J26&gt;0,LEFT(TEXT(VLOOKUP($J26,'Prüfungen Studiengang'!$A$4:$E$2002,2,FALSE),0)&amp;"/"&amp;TEXT(VLOOKUP($J26,'Prüfungen Studiengang'!$A$4:$E$2002,3,FALSE),0)&amp;"/"&amp;TEXT(VLOOKUP($J26,'Prüfungen Studiengang'!$A$4:$E$2002,4,FALSE),0),45),"")</f>
        <v/>
      </c>
      <c r="L26" s="38"/>
      <c r="M26" s="5" t="str">
        <f>IF(OR(J26="",L26="A",L26="B",L26="C",L26="D"),"",(VLOOKUP($J26,'Prüfungen Studiengang'!$A$4:$E$2002,5,FALSE)))</f>
        <v/>
      </c>
      <c r="N26" s="36"/>
      <c r="O26" s="2"/>
    </row>
    <row r="27" spans="2:15" x14ac:dyDescent="0.25">
      <c r="B27" s="100"/>
      <c r="C27" s="101"/>
      <c r="D27" s="38"/>
      <c r="E27" s="7"/>
      <c r="F27" s="8"/>
      <c r="G27" s="35"/>
      <c r="H27" s="33"/>
      <c r="I27" s="82" t="str">
        <f>IF(H27&gt;0,LEFT(TEXT(VLOOKUP($H27,'[1]Prüfungen Studiengang'!$A$4:$E$2002,2,FALSE()),0)&amp;"/"&amp;TEXT(VLOOKUP($H27,'[1]Prüfungen Studiengang'!$A$4:$E$2002,3,FALSE()),0)&amp;"/"&amp;TEXT(VLOOKUP($H27,'[1]Prüfungen Studiengang'!$A$4:$E$2002,4,FALSE()),0),45),"")</f>
        <v/>
      </c>
      <c r="J27" s="9"/>
      <c r="K27" s="11" t="str">
        <f>IF(J27&gt;0,LEFT(TEXT(VLOOKUP($J27,'Prüfungen Studiengang'!$A$4:$E$2002,2,FALSE),0)&amp;"/"&amp;TEXT(VLOOKUP($J27,'Prüfungen Studiengang'!$A$4:$E$2002,3,FALSE),0)&amp;"/"&amp;TEXT(VLOOKUP($J27,'Prüfungen Studiengang'!$A$4:$E$2002,4,FALSE),0),45),"")</f>
        <v/>
      </c>
      <c r="L27" s="38"/>
      <c r="M27" s="5" t="str">
        <f>IF(OR(J27="",L27="A",L27="B",L27="C",L27="D"),"",(VLOOKUP($J27,'Prüfungen Studiengang'!$A$4:$E$2002,5,FALSE)))</f>
        <v/>
      </c>
      <c r="N27" s="36"/>
      <c r="O27" s="2"/>
    </row>
    <row r="28" spans="2:15" x14ac:dyDescent="0.25">
      <c r="B28" s="100"/>
      <c r="C28" s="101"/>
      <c r="D28" s="38"/>
      <c r="E28" s="7"/>
      <c r="F28" s="8"/>
      <c r="G28" s="35"/>
      <c r="H28" s="33"/>
      <c r="I28" s="82" t="str">
        <f>IF(H28&gt;0,LEFT(TEXT(VLOOKUP($H28,'[1]Prüfungen Studiengang'!$A$4:$E$2002,2,FALSE()),0)&amp;"/"&amp;TEXT(VLOOKUP($H28,'[1]Prüfungen Studiengang'!$A$4:$E$2002,3,FALSE()),0)&amp;"/"&amp;TEXT(VLOOKUP($H28,'[1]Prüfungen Studiengang'!$A$4:$E$2002,4,FALSE()),0),45),"")</f>
        <v/>
      </c>
      <c r="J28" s="9"/>
      <c r="K28" s="11" t="str">
        <f>IF(J28&gt;0,LEFT(TEXT(VLOOKUP($J28,'Prüfungen Studiengang'!$A$4:$E$2002,2,FALSE),0)&amp;"/"&amp;TEXT(VLOOKUP($J28,'Prüfungen Studiengang'!$A$4:$E$2002,3,FALSE),0)&amp;"/"&amp;TEXT(VLOOKUP($J28,'Prüfungen Studiengang'!$A$4:$E$2002,4,FALSE),0),45),"")</f>
        <v/>
      </c>
      <c r="L28" s="38"/>
      <c r="M28" s="5" t="str">
        <f>IF(OR(J28="",L28="A",L28="B",L28="C",L28="D"),"",(VLOOKUP($J28,'Prüfungen Studiengang'!$A$4:$E$2002,5,FALSE)))</f>
        <v/>
      </c>
      <c r="N28" s="36"/>
      <c r="O28" s="2"/>
    </row>
    <row r="29" spans="2:15" x14ac:dyDescent="0.25">
      <c r="B29" s="100"/>
      <c r="C29" s="101"/>
      <c r="D29" s="38"/>
      <c r="E29" s="7"/>
      <c r="F29" s="8"/>
      <c r="G29" s="35"/>
      <c r="H29" s="33"/>
      <c r="I29" s="82" t="str">
        <f>IF(H29&gt;0,LEFT(TEXT(VLOOKUP($H29,'[1]Prüfungen Studiengang'!$A$4:$E$2002,2,FALSE()),0)&amp;"/"&amp;TEXT(VLOOKUP($H29,'[1]Prüfungen Studiengang'!$A$4:$E$2002,3,FALSE()),0)&amp;"/"&amp;TEXT(VLOOKUP($H29,'[1]Prüfungen Studiengang'!$A$4:$E$2002,4,FALSE()),0),45),"")</f>
        <v/>
      </c>
      <c r="J29" s="9"/>
      <c r="K29" s="11" t="str">
        <f>IF(J29&gt;0,LEFT(TEXT(VLOOKUP($J29,'Prüfungen Studiengang'!$A$4:$E$2002,2,FALSE),0)&amp;"/"&amp;TEXT(VLOOKUP($J29,'Prüfungen Studiengang'!$A$4:$E$2002,3,FALSE),0)&amp;"/"&amp;TEXT(VLOOKUP($J29,'Prüfungen Studiengang'!$A$4:$E$2002,4,FALSE),0),45),"")</f>
        <v/>
      </c>
      <c r="L29" s="38"/>
      <c r="M29" s="5" t="str">
        <f>IF(OR(J29="",L29="A",L29="B",L29="C",L29="D"),"",(VLOOKUP($J29,'Prüfungen Studiengang'!$A$4:$E$2002,5,FALSE)))</f>
        <v/>
      </c>
      <c r="N29" s="36"/>
      <c r="O29" s="2"/>
    </row>
    <row r="30" spans="2:15" x14ac:dyDescent="0.25">
      <c r="B30" s="100"/>
      <c r="C30" s="101"/>
      <c r="D30" s="38"/>
      <c r="E30" s="7"/>
      <c r="F30" s="8"/>
      <c r="G30" s="35"/>
      <c r="H30" s="33"/>
      <c r="I30" s="82" t="str">
        <f>IF(H30&gt;0,LEFT(TEXT(VLOOKUP($H30,'[1]Prüfungen Studiengang'!$A$4:$E$2002,2,FALSE()),0)&amp;"/"&amp;TEXT(VLOOKUP($H30,'[1]Prüfungen Studiengang'!$A$4:$E$2002,3,FALSE()),0)&amp;"/"&amp;TEXT(VLOOKUP($H30,'[1]Prüfungen Studiengang'!$A$4:$E$2002,4,FALSE()),0),45),"")</f>
        <v/>
      </c>
      <c r="J30" s="9"/>
      <c r="K30" s="11" t="str">
        <f>IF(J30&gt;0,LEFT(TEXT(VLOOKUP($J30,'Prüfungen Studiengang'!$A$4:$E$2002,2,FALSE),0)&amp;"/"&amp;TEXT(VLOOKUP($J30,'Prüfungen Studiengang'!$A$4:$E$2002,3,FALSE),0)&amp;"/"&amp;TEXT(VLOOKUP($J30,'Prüfungen Studiengang'!$A$4:$E$2002,4,FALSE),0),45),"")</f>
        <v/>
      </c>
      <c r="L30" s="38"/>
      <c r="M30" s="5" t="str">
        <f>IF(OR(J30="",L30="A",L30="B",L30="C",L30="D"),"",(VLOOKUP($J30,'Prüfungen Studiengang'!$A$4:$E$2002,5,FALSE)))</f>
        <v/>
      </c>
      <c r="N30" s="36"/>
      <c r="O30" s="2"/>
    </row>
    <row r="31" spans="2:15" x14ac:dyDescent="0.25">
      <c r="B31" s="100"/>
      <c r="C31" s="101"/>
      <c r="D31" s="38"/>
      <c r="E31" s="7"/>
      <c r="F31" s="8"/>
      <c r="G31" s="35"/>
      <c r="H31" s="33"/>
      <c r="I31" s="82" t="str">
        <f>IF(H31&gt;0,LEFT(TEXT(VLOOKUP($H31,'[1]Prüfungen Studiengang'!$A$4:$E$2002,2,FALSE()),0)&amp;"/"&amp;TEXT(VLOOKUP($H31,'[1]Prüfungen Studiengang'!$A$4:$E$2002,3,FALSE()),0)&amp;"/"&amp;TEXT(VLOOKUP($H31,'[1]Prüfungen Studiengang'!$A$4:$E$2002,4,FALSE()),0),45),"")</f>
        <v/>
      </c>
      <c r="J31" s="9"/>
      <c r="K31" s="11" t="str">
        <f>IF(J31&gt;0,LEFT(TEXT(VLOOKUP($J31,'Prüfungen Studiengang'!$A$4:$E$2002,2,FALSE),0)&amp;"/"&amp;TEXT(VLOOKUP($J31,'Prüfungen Studiengang'!$A$4:$E$2002,3,FALSE),0)&amp;"/"&amp;TEXT(VLOOKUP($J31,'Prüfungen Studiengang'!$A$4:$E$2002,4,FALSE),0),45),"")</f>
        <v/>
      </c>
      <c r="L31" s="38"/>
      <c r="M31" s="5" t="str">
        <f>IF(OR(J31="",L31="A",L31="B",L31="C",L31="D"),"",(VLOOKUP($J31,'Prüfungen Studiengang'!$A$4:$E$2002,5,FALSE)))</f>
        <v/>
      </c>
      <c r="N31" s="36"/>
      <c r="O31" s="2"/>
    </row>
    <row r="32" spans="2:15" x14ac:dyDescent="0.25">
      <c r="B32" s="100"/>
      <c r="C32" s="101"/>
      <c r="D32" s="38"/>
      <c r="E32" s="7"/>
      <c r="F32" s="8"/>
      <c r="G32" s="35"/>
      <c r="H32" s="33"/>
      <c r="I32" s="82" t="str">
        <f>IF(H32&gt;0,LEFT(TEXT(VLOOKUP($H32,'[1]Prüfungen Studiengang'!$A$4:$E$2002,2,FALSE()),0)&amp;"/"&amp;TEXT(VLOOKUP($H32,'[1]Prüfungen Studiengang'!$A$4:$E$2002,3,FALSE()),0)&amp;"/"&amp;TEXT(VLOOKUP($H32,'[1]Prüfungen Studiengang'!$A$4:$E$2002,4,FALSE()),0),45),"")</f>
        <v/>
      </c>
      <c r="J32" s="9"/>
      <c r="K32" s="11" t="str">
        <f>IF(J32&gt;0,LEFT(TEXT(VLOOKUP($J32,'Prüfungen Studiengang'!$A$4:$E$2002,2,FALSE),0)&amp;"/"&amp;TEXT(VLOOKUP($J32,'Prüfungen Studiengang'!$A$4:$E$2002,3,FALSE),0)&amp;"/"&amp;TEXT(VLOOKUP($J32,'Prüfungen Studiengang'!$A$4:$E$2002,4,FALSE),0),45),"")</f>
        <v/>
      </c>
      <c r="L32" s="38"/>
      <c r="M32" s="5" t="str">
        <f>IF(OR(J32="",L32="A",L32="B",L32="C",L32="D"),"",(VLOOKUP($J32,'Prüfungen Studiengang'!$A$4:$E$2002,5,FALSE)))</f>
        <v/>
      </c>
      <c r="N32" s="36"/>
      <c r="O32" s="2"/>
    </row>
    <row r="33" spans="2:15" x14ac:dyDescent="0.25">
      <c r="B33" s="100"/>
      <c r="C33" s="101"/>
      <c r="D33" s="38"/>
      <c r="E33" s="7"/>
      <c r="F33" s="8"/>
      <c r="G33" s="35"/>
      <c r="H33" s="33"/>
      <c r="I33" s="82" t="str">
        <f>IF(H33&gt;0,LEFT(TEXT(VLOOKUP($H33,'[1]Prüfungen Studiengang'!$A$4:$E$2002,2,FALSE()),0)&amp;"/"&amp;TEXT(VLOOKUP($H33,'[1]Prüfungen Studiengang'!$A$4:$E$2002,3,FALSE()),0)&amp;"/"&amp;TEXT(VLOOKUP($H33,'[1]Prüfungen Studiengang'!$A$4:$E$2002,4,FALSE()),0),45),"")</f>
        <v/>
      </c>
      <c r="J33" s="9"/>
      <c r="K33" s="11" t="str">
        <f>IF(J33&gt;0,LEFT(TEXT(VLOOKUP($J33,'Prüfungen Studiengang'!$A$4:$E$2002,2,FALSE),0)&amp;"/"&amp;TEXT(VLOOKUP($J33,'Prüfungen Studiengang'!$A$4:$E$2002,3,FALSE),0)&amp;"/"&amp;TEXT(VLOOKUP($J33,'Prüfungen Studiengang'!$A$4:$E$2002,4,FALSE),0),45),"")</f>
        <v/>
      </c>
      <c r="L33" s="38"/>
      <c r="M33" s="5" t="str">
        <f>IF(OR(J33="",L33="A",L33="B",L33="C",L33="D"),"",(VLOOKUP($J33,'Prüfungen Studiengang'!$A$4:$E$2002,5,FALSE)))</f>
        <v/>
      </c>
      <c r="N33" s="36"/>
      <c r="O33" s="2"/>
    </row>
    <row r="34" spans="2:15" x14ac:dyDescent="0.25">
      <c r="B34" s="100"/>
      <c r="C34" s="101"/>
      <c r="D34" s="38"/>
      <c r="E34" s="7"/>
      <c r="F34" s="8"/>
      <c r="G34" s="35"/>
      <c r="H34" s="33"/>
      <c r="I34" s="82" t="str">
        <f>IF(H34&gt;0,LEFT(TEXT(VLOOKUP($H34,'[1]Prüfungen Studiengang'!$A$4:$E$2002,2,FALSE()),0)&amp;"/"&amp;TEXT(VLOOKUP($H34,'[1]Prüfungen Studiengang'!$A$4:$E$2002,3,FALSE()),0)&amp;"/"&amp;TEXT(VLOOKUP($H34,'[1]Prüfungen Studiengang'!$A$4:$E$2002,4,FALSE()),0),45),"")</f>
        <v/>
      </c>
      <c r="J34" s="9"/>
      <c r="K34" s="11" t="str">
        <f>IF(J34&gt;0,LEFT(TEXT(VLOOKUP($J34,'Prüfungen Studiengang'!$A$4:$E$2002,2,FALSE),0)&amp;"/"&amp;TEXT(VLOOKUP($J34,'Prüfungen Studiengang'!$A$4:$E$2002,3,FALSE),0)&amp;"/"&amp;TEXT(VLOOKUP($J34,'Prüfungen Studiengang'!$A$4:$E$2002,4,FALSE),0),45),"")</f>
        <v/>
      </c>
      <c r="L34" s="38"/>
      <c r="M34" s="5" t="str">
        <f>IF(OR(J34="",L34="A",L34="B",L34="C",L34="D"),"",(VLOOKUP($J34,'Prüfungen Studiengang'!$A$4:$E$2002,5,FALSE)))</f>
        <v/>
      </c>
      <c r="N34" s="36"/>
      <c r="O34" s="2"/>
    </row>
    <row r="35" spans="2:15" x14ac:dyDescent="0.25">
      <c r="B35" s="100"/>
      <c r="C35" s="101"/>
      <c r="D35" s="38"/>
      <c r="E35" s="7"/>
      <c r="F35" s="8"/>
      <c r="G35" s="35"/>
      <c r="H35" s="33"/>
      <c r="I35" s="82" t="str">
        <f>IF(H35&gt;0,LEFT(TEXT(VLOOKUP($H35,'[1]Prüfungen Studiengang'!$A$4:$E$2002,2,FALSE()),0)&amp;"/"&amp;TEXT(VLOOKUP($H35,'[1]Prüfungen Studiengang'!$A$4:$E$2002,3,FALSE()),0)&amp;"/"&amp;TEXT(VLOOKUP($H35,'[1]Prüfungen Studiengang'!$A$4:$E$2002,4,FALSE()),0),45),"")</f>
        <v/>
      </c>
      <c r="J35" s="9"/>
      <c r="K35" s="11" t="str">
        <f>IF(J35&gt;0,LEFT(TEXT(VLOOKUP($J35,'Prüfungen Studiengang'!$A$4:$E$2002,2,FALSE),0)&amp;"/"&amp;TEXT(VLOOKUP($J35,'Prüfungen Studiengang'!$A$4:$E$2002,3,FALSE),0)&amp;"/"&amp;TEXT(VLOOKUP($J35,'Prüfungen Studiengang'!$A$4:$E$2002,4,FALSE),0),45),"")</f>
        <v/>
      </c>
      <c r="L35" s="38"/>
      <c r="M35" s="5" t="str">
        <f>IF(OR(J35="",L35="A",L35="B",L35="C",L35="D"),"",(VLOOKUP($J35,'Prüfungen Studiengang'!$A$4:$E$2002,5,FALSE)))</f>
        <v/>
      </c>
      <c r="N35" s="36"/>
      <c r="O35" s="2"/>
    </row>
    <row r="36" spans="2:15" x14ac:dyDescent="0.25">
      <c r="B36" s="100"/>
      <c r="C36" s="101"/>
      <c r="D36" s="38"/>
      <c r="E36" s="7"/>
      <c r="F36" s="8"/>
      <c r="G36" s="35"/>
      <c r="H36" s="33"/>
      <c r="I36" s="82" t="str">
        <f>IF(H36&gt;0,LEFT(TEXT(VLOOKUP($H36,'[1]Prüfungen Studiengang'!$A$4:$E$2002,2,FALSE()),0)&amp;"/"&amp;TEXT(VLOOKUP($H36,'[1]Prüfungen Studiengang'!$A$4:$E$2002,3,FALSE()),0)&amp;"/"&amp;TEXT(VLOOKUP($H36,'[1]Prüfungen Studiengang'!$A$4:$E$2002,4,FALSE()),0),45),"")</f>
        <v/>
      </c>
      <c r="J36" s="9"/>
      <c r="K36" s="11" t="str">
        <f>IF(J36&gt;0,LEFT(TEXT(VLOOKUP($J36,'Prüfungen Studiengang'!$A$4:$E$2002,2,FALSE),0)&amp;"/"&amp;TEXT(VLOOKUP($J36,'Prüfungen Studiengang'!$A$4:$E$2002,3,FALSE),0)&amp;"/"&amp;TEXT(VLOOKUP($J36,'Prüfungen Studiengang'!$A$4:$E$2002,4,FALSE),0),45),"")</f>
        <v/>
      </c>
      <c r="L36" s="38"/>
      <c r="M36" s="5" t="str">
        <f>IF(OR(J36="",L36="A",L36="B",L36="C",L36="D"),"",(VLOOKUP($J36,'Prüfungen Studiengang'!$A$4:$E$2002,5,FALSE)))</f>
        <v/>
      </c>
      <c r="N36" s="36"/>
      <c r="O36" s="2"/>
    </row>
    <row r="37" spans="2:15" x14ac:dyDescent="0.25">
      <c r="B37" s="100"/>
      <c r="C37" s="101"/>
      <c r="D37" s="38"/>
      <c r="E37" s="7"/>
      <c r="F37" s="8"/>
      <c r="G37" s="35"/>
      <c r="H37" s="33"/>
      <c r="I37" s="82" t="str">
        <f>IF(H37&gt;0,LEFT(TEXT(VLOOKUP($H37,'[1]Prüfungen Studiengang'!$A$4:$E$2002,2,FALSE()),0)&amp;"/"&amp;TEXT(VLOOKUP($H37,'[1]Prüfungen Studiengang'!$A$4:$E$2002,3,FALSE()),0)&amp;"/"&amp;TEXT(VLOOKUP($H37,'[1]Prüfungen Studiengang'!$A$4:$E$2002,4,FALSE()),0),45),"")</f>
        <v/>
      </c>
      <c r="J37" s="9"/>
      <c r="K37" s="11" t="str">
        <f>IF(J37&gt;0,LEFT(TEXT(VLOOKUP($J37,'Prüfungen Studiengang'!$A$4:$E$2002,2,FALSE),0)&amp;"/"&amp;TEXT(VLOOKUP($J37,'Prüfungen Studiengang'!$A$4:$E$2002,3,FALSE),0)&amp;"/"&amp;TEXT(VLOOKUP($J37,'Prüfungen Studiengang'!$A$4:$E$2002,4,FALSE),0),45),"")</f>
        <v/>
      </c>
      <c r="L37" s="38"/>
      <c r="M37" s="5" t="str">
        <f>IF(OR(J37="",L37="A",L37="B",L37="C",L37="D"),"",(VLOOKUP($J37,'Prüfungen Studiengang'!$A$4:$E$2002,5,FALSE)))</f>
        <v/>
      </c>
      <c r="N37" s="36"/>
      <c r="O37" s="2"/>
    </row>
    <row r="38" spans="2:15" x14ac:dyDescent="0.25">
      <c r="B38" s="100"/>
      <c r="C38" s="101"/>
      <c r="D38" s="38"/>
      <c r="E38" s="7"/>
      <c r="F38" s="8"/>
      <c r="G38" s="35"/>
      <c r="H38" s="33"/>
      <c r="I38" s="82" t="str">
        <f>IF(H38&gt;0,LEFT(TEXT(VLOOKUP($H38,'[1]Prüfungen Studiengang'!$A$4:$E$2002,2,FALSE()),0)&amp;"/"&amp;TEXT(VLOOKUP($H38,'[1]Prüfungen Studiengang'!$A$4:$E$2002,3,FALSE()),0)&amp;"/"&amp;TEXT(VLOOKUP($H38,'[1]Prüfungen Studiengang'!$A$4:$E$2002,4,FALSE()),0),45),"")</f>
        <v/>
      </c>
      <c r="J38" s="9"/>
      <c r="K38" s="11" t="str">
        <f>IF(J38&gt;0,LEFT(TEXT(VLOOKUP($J38,'Prüfungen Studiengang'!$A$4:$E$2002,2,FALSE),0)&amp;"/"&amp;TEXT(VLOOKUP($J38,'Prüfungen Studiengang'!$A$4:$E$2002,3,FALSE),0)&amp;"/"&amp;TEXT(VLOOKUP($J38,'Prüfungen Studiengang'!$A$4:$E$2002,4,FALSE),0),45),"")</f>
        <v/>
      </c>
      <c r="L38" s="38"/>
      <c r="M38" s="5" t="str">
        <f>IF(OR(J38="",L38="A",L38="B",L38="C",L38="D"),"",(VLOOKUP($J38,'Prüfungen Studiengang'!$A$4:$E$2002,5,FALSE)))</f>
        <v/>
      </c>
      <c r="N38" s="36"/>
      <c r="O38" s="2"/>
    </row>
    <row r="39" spans="2:15" x14ac:dyDescent="0.25">
      <c r="B39" s="100"/>
      <c r="C39" s="101"/>
      <c r="D39" s="38"/>
      <c r="E39" s="7"/>
      <c r="F39" s="8"/>
      <c r="G39" s="35"/>
      <c r="H39" s="33"/>
      <c r="I39" s="82" t="str">
        <f>IF(H39&gt;0,LEFT(TEXT(VLOOKUP($H39,'[1]Prüfungen Studiengang'!$A$4:$E$2002,2,FALSE()),0)&amp;"/"&amp;TEXT(VLOOKUP($H39,'[1]Prüfungen Studiengang'!$A$4:$E$2002,3,FALSE()),0)&amp;"/"&amp;TEXT(VLOOKUP($H39,'[1]Prüfungen Studiengang'!$A$4:$E$2002,4,FALSE()),0),45),"")</f>
        <v/>
      </c>
      <c r="J39" s="9"/>
      <c r="K39" s="11" t="str">
        <f>IF(J39&gt;0,LEFT(TEXT(VLOOKUP($J39,'Prüfungen Studiengang'!$A$4:$E$2002,2,FALSE),0)&amp;"/"&amp;TEXT(VLOOKUP($J39,'Prüfungen Studiengang'!$A$4:$E$2002,3,FALSE),0)&amp;"/"&amp;TEXT(VLOOKUP($J39,'Prüfungen Studiengang'!$A$4:$E$2002,4,FALSE),0),45),"")</f>
        <v/>
      </c>
      <c r="L39" s="38"/>
      <c r="M39" s="5" t="str">
        <f>IF(OR(J39="",L39="A",L39="B",L39="C",L39="D"),"",(VLOOKUP($J39,'Prüfungen Studiengang'!$A$4:$E$2002,5,FALSE)))</f>
        <v/>
      </c>
      <c r="N39" s="36"/>
      <c r="O39" s="2"/>
    </row>
    <row r="40" spans="2:15" x14ac:dyDescent="0.25">
      <c r="B40" s="100"/>
      <c r="C40" s="101"/>
      <c r="D40" s="38"/>
      <c r="E40" s="7"/>
      <c r="F40" s="8"/>
      <c r="G40" s="35"/>
      <c r="H40" s="33"/>
      <c r="I40" s="82" t="str">
        <f>IF(H40&gt;0,LEFT(TEXT(VLOOKUP($H40,'[1]Prüfungen Studiengang'!$A$4:$E$2002,2,FALSE()),0)&amp;"/"&amp;TEXT(VLOOKUP($H40,'[1]Prüfungen Studiengang'!$A$4:$E$2002,3,FALSE()),0)&amp;"/"&amp;TEXT(VLOOKUP($H40,'[1]Prüfungen Studiengang'!$A$4:$E$2002,4,FALSE()),0),45),"")</f>
        <v/>
      </c>
      <c r="J40" s="9"/>
      <c r="K40" s="11" t="str">
        <f>IF(J40&gt;0,LEFT(TEXT(VLOOKUP($J40,'Prüfungen Studiengang'!$A$4:$E$2002,2,FALSE),0)&amp;"/"&amp;TEXT(VLOOKUP($J40,'Prüfungen Studiengang'!$A$4:$E$2002,3,FALSE),0)&amp;"/"&amp;TEXT(VLOOKUP($J40,'Prüfungen Studiengang'!$A$4:$E$2002,4,FALSE),0),45),"")</f>
        <v/>
      </c>
      <c r="L40" s="38"/>
      <c r="M40" s="5" t="str">
        <f>IF(OR(J40="",L40="A",L40="B",L40="C",L40="D"),"",(VLOOKUP($J40,'Prüfungen Studiengang'!$A$4:$E$2002,5,FALSE)))</f>
        <v/>
      </c>
      <c r="N40" s="36"/>
      <c r="O40" s="2"/>
    </row>
    <row r="41" spans="2:15" x14ac:dyDescent="0.25">
      <c r="B41" s="100"/>
      <c r="C41" s="101"/>
      <c r="D41" s="38"/>
      <c r="E41" s="7"/>
      <c r="F41" s="8"/>
      <c r="G41" s="35"/>
      <c r="H41" s="33"/>
      <c r="I41" s="82" t="str">
        <f>IF(H41&gt;0,LEFT(TEXT(VLOOKUP($H41,'[1]Prüfungen Studiengang'!$A$4:$E$2002,2,FALSE()),0)&amp;"/"&amp;TEXT(VLOOKUP($H41,'[1]Prüfungen Studiengang'!$A$4:$E$2002,3,FALSE()),0)&amp;"/"&amp;TEXT(VLOOKUP($H41,'[1]Prüfungen Studiengang'!$A$4:$E$2002,4,FALSE()),0),45),"")</f>
        <v/>
      </c>
      <c r="J41" s="9"/>
      <c r="K41" s="11" t="str">
        <f>IF(J41&gt;0,LEFT(TEXT(VLOOKUP($J41,'Prüfungen Studiengang'!$A$4:$E$2002,2,FALSE),0)&amp;"/"&amp;TEXT(VLOOKUP($J41,'Prüfungen Studiengang'!$A$4:$E$2002,3,FALSE),0)&amp;"/"&amp;TEXT(VLOOKUP($J41,'Prüfungen Studiengang'!$A$4:$E$2002,4,FALSE),0),45),"")</f>
        <v/>
      </c>
      <c r="L41" s="38"/>
      <c r="M41" s="5" t="str">
        <f>IF(OR(J41="",L41="A",L41="B",L41="C",L41="D"),"",(VLOOKUP($J41,'Prüfungen Studiengang'!$A$4:$E$2002,5,FALSE)))</f>
        <v/>
      </c>
      <c r="N41" s="36"/>
      <c r="O41" s="2"/>
    </row>
    <row r="42" spans="2:15" x14ac:dyDescent="0.25">
      <c r="B42" s="100"/>
      <c r="C42" s="101"/>
      <c r="D42" s="38"/>
      <c r="E42" s="7"/>
      <c r="F42" s="8"/>
      <c r="G42" s="35"/>
      <c r="H42" s="33"/>
      <c r="I42" s="82" t="str">
        <f>IF(H42&gt;0,LEFT(TEXT(VLOOKUP($H42,'[1]Prüfungen Studiengang'!$A$4:$E$2002,2,FALSE()),0)&amp;"/"&amp;TEXT(VLOOKUP($H42,'[1]Prüfungen Studiengang'!$A$4:$E$2002,3,FALSE()),0)&amp;"/"&amp;TEXT(VLOOKUP($H42,'[1]Prüfungen Studiengang'!$A$4:$E$2002,4,FALSE()),0),45),"")</f>
        <v/>
      </c>
      <c r="J42" s="9"/>
      <c r="K42" s="11" t="str">
        <f>IF(J42&gt;0,LEFT(TEXT(VLOOKUP($J42,'Prüfungen Studiengang'!$A$4:$E$2002,2,FALSE),0)&amp;"/"&amp;TEXT(VLOOKUP($J42,'Prüfungen Studiengang'!$A$4:$E$2002,3,FALSE),0)&amp;"/"&amp;TEXT(VLOOKUP($J42,'Prüfungen Studiengang'!$A$4:$E$2002,4,FALSE),0),45),"")</f>
        <v/>
      </c>
      <c r="L42" s="38"/>
      <c r="M42" s="5" t="str">
        <f>IF(OR(J42="",L42="A",L42="B",L42="C",L42="D"),"",(VLOOKUP($J42,'Prüfungen Studiengang'!$A$4:$E$2002,5,FALSE)))</f>
        <v/>
      </c>
      <c r="N42" s="36"/>
      <c r="O42" s="2"/>
    </row>
    <row r="43" spans="2:15" x14ac:dyDescent="0.25">
      <c r="B43" s="100"/>
      <c r="C43" s="101"/>
      <c r="D43" s="38"/>
      <c r="E43" s="7"/>
      <c r="F43" s="8"/>
      <c r="G43" s="35"/>
      <c r="H43" s="33"/>
      <c r="I43" s="82" t="str">
        <f>IF(H43&gt;0,LEFT(TEXT(VLOOKUP($H43,'[1]Prüfungen Studiengang'!$A$4:$E$2002,2,FALSE()),0)&amp;"/"&amp;TEXT(VLOOKUP($H43,'[1]Prüfungen Studiengang'!$A$4:$E$2002,3,FALSE()),0)&amp;"/"&amp;TEXT(VLOOKUP($H43,'[1]Prüfungen Studiengang'!$A$4:$E$2002,4,FALSE()),0),45),"")</f>
        <v/>
      </c>
      <c r="J43" s="9"/>
      <c r="K43" s="11" t="str">
        <f>IF(J43&gt;0,LEFT(TEXT(VLOOKUP($J43,'Prüfungen Studiengang'!$A$4:$E$2002,2,FALSE),0)&amp;"/"&amp;TEXT(VLOOKUP($J43,'Prüfungen Studiengang'!$A$4:$E$2002,3,FALSE),0)&amp;"/"&amp;TEXT(VLOOKUP($J43,'Prüfungen Studiengang'!$A$4:$E$2002,4,FALSE),0),45),"")</f>
        <v/>
      </c>
      <c r="L43" s="38"/>
      <c r="M43" s="5" t="str">
        <f>IF(OR(J43="",L43="A",L43="B",L43="C",L43="D"),"",(VLOOKUP($J43,'Prüfungen Studiengang'!$A$4:$E$2002,5,FALSE)))</f>
        <v/>
      </c>
      <c r="N43" s="36"/>
      <c r="O43" s="2"/>
    </row>
    <row r="44" spans="2:15" x14ac:dyDescent="0.25">
      <c r="B44" s="100"/>
      <c r="C44" s="101"/>
      <c r="D44" s="38"/>
      <c r="E44" s="7"/>
      <c r="F44" s="8"/>
      <c r="G44" s="35"/>
      <c r="H44" s="33"/>
      <c r="I44" s="82" t="str">
        <f>IF(H44&gt;0,LEFT(TEXT(VLOOKUP($H44,'[1]Prüfungen Studiengang'!$A$4:$E$2002,2,FALSE()),0)&amp;"/"&amp;TEXT(VLOOKUP($H44,'[1]Prüfungen Studiengang'!$A$4:$E$2002,3,FALSE()),0)&amp;"/"&amp;TEXT(VLOOKUP($H44,'[1]Prüfungen Studiengang'!$A$4:$E$2002,4,FALSE()),0),45),"")</f>
        <v/>
      </c>
      <c r="J44" s="9"/>
      <c r="K44" s="11" t="str">
        <f>IF(J44&gt;0,LEFT(TEXT(VLOOKUP($J44,'Prüfungen Studiengang'!$A$4:$E$2002,2,FALSE),0)&amp;"/"&amp;TEXT(VLOOKUP($J44,'Prüfungen Studiengang'!$A$4:$E$2002,3,FALSE),0)&amp;"/"&amp;TEXT(VLOOKUP($J44,'Prüfungen Studiengang'!$A$4:$E$2002,4,FALSE),0),45),"")</f>
        <v/>
      </c>
      <c r="L44" s="38"/>
      <c r="M44" s="5" t="str">
        <f>IF(OR(J44="",L44="A",L44="B",L44="C",L44="D"),"",(VLOOKUP($J44,'Prüfungen Studiengang'!$A$4:$E$2002,5,FALSE)))</f>
        <v/>
      </c>
      <c r="N44" s="36"/>
      <c r="O44" s="2"/>
    </row>
    <row r="45" spans="2:15" x14ac:dyDescent="0.25">
      <c r="B45" s="100"/>
      <c r="C45" s="101"/>
      <c r="D45" s="38"/>
      <c r="E45" s="7"/>
      <c r="F45" s="8"/>
      <c r="G45" s="35"/>
      <c r="H45" s="33"/>
      <c r="I45" s="82" t="str">
        <f>IF(H45&gt;0,LEFT(TEXT(VLOOKUP($H45,'[1]Prüfungen Studiengang'!$A$4:$E$2002,2,FALSE()),0)&amp;"/"&amp;TEXT(VLOOKUP($H45,'[1]Prüfungen Studiengang'!$A$4:$E$2002,3,FALSE()),0)&amp;"/"&amp;TEXT(VLOOKUP($H45,'[1]Prüfungen Studiengang'!$A$4:$E$2002,4,FALSE()),0),45),"")</f>
        <v/>
      </c>
      <c r="J45" s="9"/>
      <c r="K45" s="11" t="str">
        <f>IF(J45&gt;0,LEFT(TEXT(VLOOKUP($J45,'Prüfungen Studiengang'!$A$4:$E$2002,2,FALSE),0)&amp;"/"&amp;TEXT(VLOOKUP($J45,'Prüfungen Studiengang'!$A$4:$E$2002,3,FALSE),0)&amp;"/"&amp;TEXT(VLOOKUP($J45,'Prüfungen Studiengang'!$A$4:$E$2002,4,FALSE),0),45),"")</f>
        <v/>
      </c>
      <c r="L45" s="38"/>
      <c r="M45" s="5" t="str">
        <f>IF(OR(J45="",L45="A",L45="B",L45="C",L45="D"),"",(VLOOKUP($J45,'Prüfungen Studiengang'!$A$4:$E$2002,5,FALSE)))</f>
        <v/>
      </c>
      <c r="N45" s="36"/>
      <c r="O45" s="2"/>
    </row>
    <row r="46" spans="2:15" x14ac:dyDescent="0.25">
      <c r="B46" s="100"/>
      <c r="C46" s="101"/>
      <c r="D46" s="38"/>
      <c r="E46" s="7"/>
      <c r="F46" s="8"/>
      <c r="G46" s="35"/>
      <c r="H46" s="33"/>
      <c r="I46" s="82" t="str">
        <f>IF(H46&gt;0,LEFT(TEXT(VLOOKUP($H46,'[1]Prüfungen Studiengang'!$A$4:$E$2002,2,FALSE()),0)&amp;"/"&amp;TEXT(VLOOKUP($H46,'[1]Prüfungen Studiengang'!$A$4:$E$2002,3,FALSE()),0)&amp;"/"&amp;TEXT(VLOOKUP($H46,'[1]Prüfungen Studiengang'!$A$4:$E$2002,4,FALSE()),0),45),"")</f>
        <v/>
      </c>
      <c r="J46" s="9"/>
      <c r="K46" s="11" t="str">
        <f>IF(J46&gt;0,LEFT(TEXT(VLOOKUP($J46,'Prüfungen Studiengang'!$A$4:$E$2002,2,FALSE),0)&amp;"/"&amp;TEXT(VLOOKUP($J46,'Prüfungen Studiengang'!$A$4:$E$2002,3,FALSE),0)&amp;"/"&amp;TEXT(VLOOKUP($J46,'Prüfungen Studiengang'!$A$4:$E$2002,4,FALSE),0),45),"")</f>
        <v/>
      </c>
      <c r="L46" s="38"/>
      <c r="M46" s="5" t="str">
        <f>IF(OR(J46="",L46="A",L46="B",L46="C",L46="D"),"",(VLOOKUP($J46,'Prüfungen Studiengang'!$A$4:$E$2002,5,FALSE)))</f>
        <v/>
      </c>
      <c r="N46" s="36"/>
      <c r="O46" s="2"/>
    </row>
    <row r="47" spans="2:15" x14ac:dyDescent="0.25">
      <c r="B47" s="100"/>
      <c r="C47" s="101"/>
      <c r="D47" s="38"/>
      <c r="E47" s="7"/>
      <c r="F47" s="8"/>
      <c r="G47" s="35"/>
      <c r="H47" s="33"/>
      <c r="I47" s="82" t="str">
        <f>IF(H47&gt;0,LEFT(TEXT(VLOOKUP($H47,'[1]Prüfungen Studiengang'!$A$4:$E$2002,2,FALSE()),0)&amp;"/"&amp;TEXT(VLOOKUP($H47,'[1]Prüfungen Studiengang'!$A$4:$E$2002,3,FALSE()),0)&amp;"/"&amp;TEXT(VLOOKUP($H47,'[1]Prüfungen Studiengang'!$A$4:$E$2002,4,FALSE()),0),45),"")</f>
        <v/>
      </c>
      <c r="J47" s="9"/>
      <c r="K47" s="11" t="str">
        <f>IF(J47&gt;0,LEFT(TEXT(VLOOKUP($J47,'Prüfungen Studiengang'!$A$4:$E$2002,2,FALSE),0)&amp;"/"&amp;TEXT(VLOOKUP($J47,'Prüfungen Studiengang'!$A$4:$E$2002,3,FALSE),0)&amp;"/"&amp;TEXT(VLOOKUP($J47,'Prüfungen Studiengang'!$A$4:$E$2002,4,FALSE),0),45),"")</f>
        <v/>
      </c>
      <c r="L47" s="38"/>
      <c r="M47" s="5" t="str">
        <f>IF(OR(J47="",L47="A",L47="B",L47="C",L47="D"),"",(VLOOKUP($J47,'Prüfungen Studiengang'!$A$4:$E$2002,5,FALSE)))</f>
        <v/>
      </c>
      <c r="N47" s="36"/>
      <c r="O47" s="2"/>
    </row>
    <row r="48" spans="2:15" x14ac:dyDescent="0.25">
      <c r="B48" s="100"/>
      <c r="C48" s="101"/>
      <c r="D48" s="38"/>
      <c r="E48" s="7"/>
      <c r="F48" s="8"/>
      <c r="G48" s="35"/>
      <c r="H48" s="33"/>
      <c r="I48" s="82" t="str">
        <f>IF(H48&gt;0,LEFT(TEXT(VLOOKUP($H48,'[1]Prüfungen Studiengang'!$A$4:$E$2002,2,FALSE()),0)&amp;"/"&amp;TEXT(VLOOKUP($H48,'[1]Prüfungen Studiengang'!$A$4:$E$2002,3,FALSE()),0)&amp;"/"&amp;TEXT(VLOOKUP($H48,'[1]Prüfungen Studiengang'!$A$4:$E$2002,4,FALSE()),0),45),"")</f>
        <v/>
      </c>
      <c r="J48" s="9"/>
      <c r="K48" s="11" t="str">
        <f>IF(J48&gt;0,LEFT(TEXT(VLOOKUP($J48,'Prüfungen Studiengang'!$A$4:$E$2002,2,FALSE),0)&amp;"/"&amp;TEXT(VLOOKUP($J48,'Prüfungen Studiengang'!$A$4:$E$2002,3,FALSE),0)&amp;"/"&amp;TEXT(VLOOKUP($J48,'Prüfungen Studiengang'!$A$4:$E$2002,4,FALSE),0),45),"")</f>
        <v/>
      </c>
      <c r="L48" s="38"/>
      <c r="M48" s="5" t="str">
        <f>IF(OR(J48="",L48="A",L48="B",L48="C",L48="D"),"",(VLOOKUP($J48,'Prüfungen Studiengang'!$A$4:$E$2002,5,FALSE)))</f>
        <v/>
      </c>
      <c r="N48" s="36"/>
      <c r="O48" s="2"/>
    </row>
    <row r="49" spans="2:15" x14ac:dyDescent="0.25">
      <c r="B49" s="100"/>
      <c r="C49" s="101"/>
      <c r="D49" s="38"/>
      <c r="E49" s="7"/>
      <c r="F49" s="8"/>
      <c r="G49" s="35"/>
      <c r="H49" s="33"/>
      <c r="I49" s="82" t="str">
        <f>IF(H49&gt;0,LEFT(TEXT(VLOOKUP($H49,'[1]Prüfungen Studiengang'!$A$4:$E$2002,2,FALSE()),0)&amp;"/"&amp;TEXT(VLOOKUP($H49,'[1]Prüfungen Studiengang'!$A$4:$E$2002,3,FALSE()),0)&amp;"/"&amp;TEXT(VLOOKUP($H49,'[1]Prüfungen Studiengang'!$A$4:$E$2002,4,FALSE()),0),45),"")</f>
        <v/>
      </c>
      <c r="J49" s="9"/>
      <c r="K49" s="11" t="str">
        <f>IF(J49&gt;0,LEFT(TEXT(VLOOKUP($J49,'Prüfungen Studiengang'!$A$4:$E$2002,2,FALSE),0)&amp;"/"&amp;TEXT(VLOOKUP($J49,'Prüfungen Studiengang'!$A$4:$E$2002,3,FALSE),0)&amp;"/"&amp;TEXT(VLOOKUP($J49,'Prüfungen Studiengang'!$A$4:$E$2002,4,FALSE),0),45),"")</f>
        <v/>
      </c>
      <c r="L49" s="38"/>
      <c r="M49" s="5" t="str">
        <f>IF(OR(J49="",L49="A",L49="B",L49="C",L49="D"),"",(VLOOKUP($J49,'Prüfungen Studiengang'!$A$4:$E$2002,5,FALSE)))</f>
        <v/>
      </c>
      <c r="N49" s="36"/>
      <c r="O49" s="2"/>
    </row>
    <row r="50" spans="2:15" x14ac:dyDescent="0.25">
      <c r="B50" s="100"/>
      <c r="C50" s="101"/>
      <c r="D50" s="38"/>
      <c r="E50" s="7"/>
      <c r="F50" s="8"/>
      <c r="G50" s="35"/>
      <c r="H50" s="33"/>
      <c r="I50" s="82" t="str">
        <f>IF(H50&gt;0,LEFT(TEXT(VLOOKUP($H50,'[1]Prüfungen Studiengang'!$A$4:$E$2002,2,FALSE()),0)&amp;"/"&amp;TEXT(VLOOKUP($H50,'[1]Prüfungen Studiengang'!$A$4:$E$2002,3,FALSE()),0)&amp;"/"&amp;TEXT(VLOOKUP($H50,'[1]Prüfungen Studiengang'!$A$4:$E$2002,4,FALSE()),0),45),"")</f>
        <v/>
      </c>
      <c r="J50" s="9"/>
      <c r="K50" s="11" t="str">
        <f>IF(J50&gt;0,LEFT(TEXT(VLOOKUP($J50,'Prüfungen Studiengang'!$A$4:$E$2002,2,FALSE),0)&amp;"/"&amp;TEXT(VLOOKUP($J50,'Prüfungen Studiengang'!$A$4:$E$2002,3,FALSE),0)&amp;"/"&amp;TEXT(VLOOKUP($J50,'Prüfungen Studiengang'!$A$4:$E$2002,4,FALSE),0),45),"")</f>
        <v/>
      </c>
      <c r="L50" s="38"/>
      <c r="M50" s="5" t="str">
        <f>IF(OR(J50="",L50="A",L50="B",L50="C",L50="D"),"",(VLOOKUP($J50,'Prüfungen Studiengang'!$A$4:$E$2002,5,FALSE)))</f>
        <v/>
      </c>
      <c r="N50" s="36"/>
      <c r="O50" s="2"/>
    </row>
    <row r="51" spans="2:15" x14ac:dyDescent="0.25">
      <c r="B51" s="100"/>
      <c r="C51" s="101"/>
      <c r="D51" s="38"/>
      <c r="E51" s="7"/>
      <c r="F51" s="8"/>
      <c r="G51" s="35"/>
      <c r="H51" s="33"/>
      <c r="I51" s="82" t="str">
        <f>IF(H51&gt;0,LEFT(TEXT(VLOOKUP($H51,'[1]Prüfungen Studiengang'!$A$4:$E$2002,2,FALSE()),0)&amp;"/"&amp;TEXT(VLOOKUP($H51,'[1]Prüfungen Studiengang'!$A$4:$E$2002,3,FALSE()),0)&amp;"/"&amp;TEXT(VLOOKUP($H51,'[1]Prüfungen Studiengang'!$A$4:$E$2002,4,FALSE()),0),45),"")</f>
        <v/>
      </c>
      <c r="J51" s="9"/>
      <c r="K51" s="11" t="str">
        <f>IF(J51&gt;0,LEFT(TEXT(VLOOKUP($J51,'Prüfungen Studiengang'!$A$4:$E$2002,2,FALSE),0)&amp;"/"&amp;TEXT(VLOOKUP($J51,'Prüfungen Studiengang'!$A$4:$E$2002,3,FALSE),0)&amp;"/"&amp;TEXT(VLOOKUP($J51,'Prüfungen Studiengang'!$A$4:$E$2002,4,FALSE),0),45),"")</f>
        <v/>
      </c>
      <c r="L51" s="38"/>
      <c r="M51" s="5" t="str">
        <f>IF(OR(J51="",L51="A",L51="B",L51="C",L51="D"),"",(VLOOKUP($J51,'Prüfungen Studiengang'!$A$4:$E$2002,5,FALSE)))</f>
        <v/>
      </c>
      <c r="N51" s="36"/>
      <c r="O51" s="2"/>
    </row>
    <row r="52" spans="2:15" x14ac:dyDescent="0.25">
      <c r="B52" s="100"/>
      <c r="C52" s="101"/>
      <c r="D52" s="38"/>
      <c r="E52" s="7"/>
      <c r="F52" s="8"/>
      <c r="G52" s="35"/>
      <c r="H52" s="33"/>
      <c r="I52" s="82" t="str">
        <f>IF(H52&gt;0,LEFT(TEXT(VLOOKUP($H52,'[1]Prüfungen Studiengang'!$A$4:$E$2002,2,FALSE()),0)&amp;"/"&amp;TEXT(VLOOKUP($H52,'[1]Prüfungen Studiengang'!$A$4:$E$2002,3,FALSE()),0)&amp;"/"&amp;TEXT(VLOOKUP($H52,'[1]Prüfungen Studiengang'!$A$4:$E$2002,4,FALSE()),0),45),"")</f>
        <v/>
      </c>
      <c r="J52" s="9"/>
      <c r="K52" s="11" t="str">
        <f>IF(J52&gt;0,LEFT(TEXT(VLOOKUP($J52,'Prüfungen Studiengang'!$A$4:$E$2002,2,FALSE),0)&amp;"/"&amp;TEXT(VLOOKUP($J52,'Prüfungen Studiengang'!$A$4:$E$2002,3,FALSE),0)&amp;"/"&amp;TEXT(VLOOKUP($J52,'Prüfungen Studiengang'!$A$4:$E$2002,4,FALSE),0),45),"")</f>
        <v/>
      </c>
      <c r="L52" s="38"/>
      <c r="M52" s="5" t="str">
        <f>IF(OR(J52="",L52="A",L52="B",L52="C",L52="D"),"",(VLOOKUP($J52,'Prüfungen Studiengang'!$A$4:$E$2002,5,FALSE)))</f>
        <v/>
      </c>
      <c r="N52" s="36"/>
      <c r="O52" s="2"/>
    </row>
    <row r="53" spans="2:15" x14ac:dyDescent="0.25">
      <c r="B53" s="100"/>
      <c r="C53" s="101"/>
      <c r="D53" s="38"/>
      <c r="E53" s="7"/>
      <c r="F53" s="8"/>
      <c r="G53" s="35"/>
      <c r="H53" s="33"/>
      <c r="I53" s="82" t="str">
        <f>IF(H53&gt;0,LEFT(TEXT(VLOOKUP($H53,'[1]Prüfungen Studiengang'!$A$4:$E$2002,2,FALSE()),0)&amp;"/"&amp;TEXT(VLOOKUP($H53,'[1]Prüfungen Studiengang'!$A$4:$E$2002,3,FALSE()),0)&amp;"/"&amp;TEXT(VLOOKUP($H53,'[1]Prüfungen Studiengang'!$A$4:$E$2002,4,FALSE()),0),45),"")</f>
        <v/>
      </c>
      <c r="J53" s="9"/>
      <c r="K53" s="11" t="str">
        <f>IF(J53&gt;0,LEFT(TEXT(VLOOKUP($J53,'Prüfungen Studiengang'!$A$4:$E$2002,2,FALSE),0)&amp;"/"&amp;TEXT(VLOOKUP($J53,'Prüfungen Studiengang'!$A$4:$E$2002,3,FALSE),0)&amp;"/"&amp;TEXT(VLOOKUP($J53,'Prüfungen Studiengang'!$A$4:$E$2002,4,FALSE),0),45),"")</f>
        <v/>
      </c>
      <c r="L53" s="38"/>
      <c r="M53" s="5" t="str">
        <f>IF(OR(J53="",L53="A",L53="B",L53="C",L53="D"),"",(VLOOKUP($J53,'Prüfungen Studiengang'!$A$4:$E$2002,5,FALSE)))</f>
        <v/>
      </c>
      <c r="N53" s="36"/>
      <c r="O53" s="2"/>
    </row>
    <row r="54" spans="2:15" x14ac:dyDescent="0.25">
      <c r="B54" s="100"/>
      <c r="C54" s="101"/>
      <c r="D54" s="38"/>
      <c r="E54" s="7"/>
      <c r="F54" s="8"/>
      <c r="G54" s="35"/>
      <c r="H54" s="33"/>
      <c r="I54" s="82" t="str">
        <f>IF(H54&gt;0,LEFT(TEXT(VLOOKUP($H54,'[1]Prüfungen Studiengang'!$A$4:$E$2002,2,FALSE()),0)&amp;"/"&amp;TEXT(VLOOKUP($H54,'[1]Prüfungen Studiengang'!$A$4:$E$2002,3,FALSE()),0)&amp;"/"&amp;TEXT(VLOOKUP($H54,'[1]Prüfungen Studiengang'!$A$4:$E$2002,4,FALSE()),0),45),"")</f>
        <v/>
      </c>
      <c r="J54" s="9"/>
      <c r="K54" s="11" t="str">
        <f>IF(J54&gt;0,LEFT(TEXT(VLOOKUP($J54,'Prüfungen Studiengang'!$A$4:$E$2002,2,FALSE),0)&amp;"/"&amp;TEXT(VLOOKUP($J54,'Prüfungen Studiengang'!$A$4:$E$2002,3,FALSE),0)&amp;"/"&amp;TEXT(VLOOKUP($J54,'Prüfungen Studiengang'!$A$4:$E$2002,4,FALSE),0),45),"")</f>
        <v/>
      </c>
      <c r="L54" s="38"/>
      <c r="M54" s="5" t="str">
        <f>IF(OR(J54="",L54="A",L54="B",L54="C",L54="D"),"",(VLOOKUP($J54,'Prüfungen Studiengang'!$A$4:$E$2002,5,FALSE)))</f>
        <v/>
      </c>
      <c r="N54" s="36"/>
      <c r="O54" s="2"/>
    </row>
    <row r="55" spans="2:15" x14ac:dyDescent="0.25">
      <c r="B55" s="100"/>
      <c r="C55" s="101"/>
      <c r="D55" s="38"/>
      <c r="E55" s="7"/>
      <c r="F55" s="8"/>
      <c r="G55" s="35"/>
      <c r="H55" s="33"/>
      <c r="I55" s="82" t="str">
        <f>IF(H55&gt;0,LEFT(TEXT(VLOOKUP($H55,'[1]Prüfungen Studiengang'!$A$4:$E$2002,2,FALSE()),0)&amp;"/"&amp;TEXT(VLOOKUP($H55,'[1]Prüfungen Studiengang'!$A$4:$E$2002,3,FALSE()),0)&amp;"/"&amp;TEXT(VLOOKUP($H55,'[1]Prüfungen Studiengang'!$A$4:$E$2002,4,FALSE()),0),45),"")</f>
        <v/>
      </c>
      <c r="J55" s="9"/>
      <c r="K55" s="11" t="str">
        <f>IF(J55&gt;0,LEFT(TEXT(VLOOKUP($J55,'Prüfungen Studiengang'!$A$4:$E$2002,2,FALSE),0)&amp;"/"&amp;TEXT(VLOOKUP($J55,'Prüfungen Studiengang'!$A$4:$E$2002,3,FALSE),0)&amp;"/"&amp;TEXT(VLOOKUP($J55,'Prüfungen Studiengang'!$A$4:$E$2002,4,FALSE),0),45),"")</f>
        <v/>
      </c>
      <c r="L55" s="38"/>
      <c r="M55" s="5" t="str">
        <f>IF(OR(J55="",L55="A",L55="B",L55="C",L55="D"),"",(VLOOKUP($J55,'Prüfungen Studiengang'!$A$4:$E$2002,5,FALSE)))</f>
        <v/>
      </c>
      <c r="N55" s="36"/>
      <c r="O55" s="2"/>
    </row>
    <row r="56" spans="2:15" x14ac:dyDescent="0.25">
      <c r="B56" s="100"/>
      <c r="C56" s="101"/>
      <c r="D56" s="38"/>
      <c r="E56" s="7"/>
      <c r="F56" s="8"/>
      <c r="G56" s="35"/>
      <c r="H56" s="33"/>
      <c r="I56" s="82" t="str">
        <f>IF(H56&gt;0,LEFT(TEXT(VLOOKUP($H56,'[1]Prüfungen Studiengang'!$A$4:$E$2002,2,FALSE()),0)&amp;"/"&amp;TEXT(VLOOKUP($H56,'[1]Prüfungen Studiengang'!$A$4:$E$2002,3,FALSE()),0)&amp;"/"&amp;TEXT(VLOOKUP($H56,'[1]Prüfungen Studiengang'!$A$4:$E$2002,4,FALSE()),0),45),"")</f>
        <v/>
      </c>
      <c r="J56" s="9"/>
      <c r="K56" s="11" t="str">
        <f>IF(J56&gt;0,LEFT(TEXT(VLOOKUP($J56,'Prüfungen Studiengang'!$A$4:$E$2002,2,FALSE),0)&amp;"/"&amp;TEXT(VLOOKUP($J56,'Prüfungen Studiengang'!$A$4:$E$2002,3,FALSE),0)&amp;"/"&amp;TEXT(VLOOKUP($J56,'Prüfungen Studiengang'!$A$4:$E$2002,4,FALSE),0),45),"")</f>
        <v/>
      </c>
      <c r="L56" s="38"/>
      <c r="M56" s="5" t="str">
        <f>IF(OR(J56="",L56="A",L56="B",L56="C",L56="D"),"",(VLOOKUP($J56,'Prüfungen Studiengang'!$A$4:$E$2002,5,FALSE)))</f>
        <v/>
      </c>
      <c r="N56" s="36"/>
      <c r="O56" s="2"/>
    </row>
    <row r="57" spans="2:15" ht="16.5" thickBot="1" x14ac:dyDescent="0.3">
      <c r="B57" s="100"/>
      <c r="C57" s="101"/>
      <c r="D57" s="38"/>
      <c r="E57" s="7"/>
      <c r="F57" s="8"/>
      <c r="G57" s="35"/>
      <c r="H57" s="33"/>
      <c r="I57" s="82" t="str">
        <f>IF(H57&gt;0,LEFT(TEXT(VLOOKUP($H57,'[1]Prüfungen Studiengang'!$A$4:$E$2002,2,FALSE()),0)&amp;"/"&amp;TEXT(VLOOKUP($H57,'[1]Prüfungen Studiengang'!$A$4:$E$2002,3,FALSE()),0)&amp;"/"&amp;TEXT(VLOOKUP($H57,'[1]Prüfungen Studiengang'!$A$4:$E$2002,4,FALSE()),0),45),"")</f>
        <v/>
      </c>
      <c r="J57" s="9"/>
      <c r="K57" s="11" t="str">
        <f>IF(J57&gt;0,LEFT(TEXT(VLOOKUP($J57,'Prüfungen Studiengang'!$A$4:$E$2002,2,FALSE),0)&amp;"/"&amp;TEXT(VLOOKUP($J57,'Prüfungen Studiengang'!$A$4:$E$2002,3,FALSE),0)&amp;"/"&amp;TEXT(VLOOKUP($J57,'Prüfungen Studiengang'!$A$4:$E$2002,4,FALSE),0),45),"")</f>
        <v/>
      </c>
      <c r="L57" s="38"/>
      <c r="M57" s="5" t="str">
        <f>IF(OR(J57="",L57="A",L57="B",L57="C",L57="D"),"",(VLOOKUP($J57,'Prüfungen Studiengang'!$A$4:$E$2002,5,FALSE)))</f>
        <v/>
      </c>
      <c r="N57" s="37"/>
      <c r="O57" s="10"/>
    </row>
    <row r="58" spans="2:15" ht="33.75" customHeight="1" x14ac:dyDescent="0.25">
      <c r="B58" s="142" t="s">
        <v>37</v>
      </c>
      <c r="C58" s="143"/>
      <c r="D58" s="143"/>
      <c r="E58" s="143"/>
      <c r="F58" s="143"/>
      <c r="G58" s="143"/>
      <c r="H58" s="143"/>
      <c r="I58" s="144"/>
      <c r="J58" s="121" t="s">
        <v>5</v>
      </c>
      <c r="K58" s="122"/>
      <c r="L58" s="122"/>
      <c r="M58" s="21">
        <f>SUMIF($L$11:$L$57,"Ja",$M$11:$M$57)</f>
        <v>0</v>
      </c>
      <c r="N58" s="123" t="s">
        <v>28</v>
      </c>
      <c r="O58" s="124"/>
    </row>
    <row r="59" spans="2:15" ht="30" customHeight="1" x14ac:dyDescent="0.25">
      <c r="B59" s="145"/>
      <c r="C59" s="146"/>
      <c r="D59" s="146"/>
      <c r="E59" s="146"/>
      <c r="F59" s="146"/>
      <c r="G59" s="146"/>
      <c r="H59" s="146"/>
      <c r="I59" s="147"/>
      <c r="J59" s="134" t="s">
        <v>34</v>
      </c>
      <c r="K59" s="135"/>
      <c r="L59" s="136" t="str">
        <f>IF(M58*6/180&lt;0.5,"Bewerbung/Einschreibung in das 1. Fachsemester möglich.",IF(M58*6/180&lt;1.5,"Bewerbung/Einschreibung in das 2. Fachsemester möglich.",IF(M58*6/180&lt;2.5,"Bewerbung/Einschreibung in das 3. Fachsemester möglich.",IF(M58*6/180&lt;3.5,"Bewerbung/Einschreibung in das 4. Fachsemester möglich.",IF(M58*6/180&lt;4.5,"Bewerbung/Einschreibung in das 5. Fachsemester möglich.",IF(M58*6/180&lt;5.5,"Bewerbung/Einschreibung in das 6. Fachsemester möglich."))))))</f>
        <v>Bewerbung/Einschreibung in das 1. Fachsemester möglich.</v>
      </c>
      <c r="M59" s="137"/>
      <c r="N59" s="137"/>
      <c r="O59" s="138"/>
    </row>
    <row r="60" spans="2:15" ht="24.75" customHeight="1" thickBot="1" x14ac:dyDescent="0.3">
      <c r="B60" s="154" t="s">
        <v>38</v>
      </c>
      <c r="C60" s="155"/>
      <c r="D60" s="155"/>
      <c r="E60" s="155"/>
      <c r="F60" s="155"/>
      <c r="G60" s="155"/>
      <c r="H60" s="155"/>
      <c r="I60" s="156"/>
      <c r="J60" s="119" t="str">
        <f>+TEXT(M58,"0")&amp;" x "&amp;TEXT(O7,"0")&amp;" : "&amp;TEXT(O7*30,"000")&amp;" = "&amp;TEXT(M58/30,"0,0")&amp;" Semester"</f>
        <v>0 x 6 : 180 = 0,0 Semester</v>
      </c>
      <c r="K60" s="120"/>
      <c r="L60" s="139"/>
      <c r="M60" s="140"/>
      <c r="N60" s="140"/>
      <c r="O60" s="141"/>
    </row>
    <row r="61" spans="2:15" ht="12.6" customHeight="1" x14ac:dyDescent="0.25">
      <c r="B61" s="22"/>
      <c r="E61" s="22"/>
      <c r="F61" s="22"/>
      <c r="G61" s="22"/>
      <c r="H61" s="22"/>
      <c r="I61" s="22"/>
      <c r="J61" s="19"/>
      <c r="K61" s="19"/>
      <c r="L61" s="18"/>
      <c r="M61" s="18"/>
      <c r="N61" s="18"/>
      <c r="O61" s="18"/>
    </row>
    <row r="62" spans="2:15" ht="15" customHeight="1" x14ac:dyDescent="0.25">
      <c r="B62" s="81" t="s">
        <v>53</v>
      </c>
      <c r="C62" s="81"/>
      <c r="D62" s="81"/>
      <c r="E62" s="81" t="s">
        <v>114</v>
      </c>
      <c r="G62" s="81"/>
      <c r="H62" s="81"/>
      <c r="I62" s="81"/>
      <c r="J62" s="85" t="s">
        <v>115</v>
      </c>
      <c r="K62" s="85"/>
      <c r="L62" s="85"/>
      <c r="M62" s="85"/>
      <c r="N62" s="85"/>
      <c r="O62" s="81"/>
    </row>
    <row r="63" spans="2:15" ht="15" customHeight="1" x14ac:dyDescent="0.25">
      <c r="B63" s="81"/>
      <c r="C63" s="81"/>
      <c r="D63" s="81"/>
      <c r="E63" s="81" t="s">
        <v>116</v>
      </c>
      <c r="G63" s="81"/>
      <c r="H63" s="81"/>
      <c r="I63" s="81"/>
      <c r="J63" s="81" t="s">
        <v>117</v>
      </c>
      <c r="K63" s="81"/>
      <c r="L63" s="81"/>
      <c r="M63" s="81"/>
      <c r="N63" s="81"/>
      <c r="O63" s="81"/>
    </row>
    <row r="64" spans="2:15" ht="17.25" customHeight="1" x14ac:dyDescent="0.25">
      <c r="E64" s="76" t="s">
        <v>118</v>
      </c>
      <c r="O64" s="81"/>
    </row>
    <row r="65" spans="2:15" ht="6.75" customHeight="1" x14ac:dyDescent="0.25">
      <c r="O65" s="27"/>
    </row>
    <row r="66" spans="2:15" ht="15" customHeight="1" x14ac:dyDescent="0.25">
      <c r="B66" s="85" t="s">
        <v>54</v>
      </c>
      <c r="C66" s="85"/>
      <c r="D66" s="85"/>
      <c r="F66" s="26"/>
      <c r="G66" s="26"/>
      <c r="H66" s="26"/>
      <c r="I66" s="26"/>
      <c r="J66" s="26"/>
      <c r="K66" s="26"/>
      <c r="L66" s="26"/>
      <c r="M66" s="26"/>
      <c r="N66" s="26"/>
      <c r="O66" s="27"/>
    </row>
    <row r="67" spans="2:15" ht="15" customHeight="1" x14ac:dyDescent="0.25">
      <c r="B67" t="s">
        <v>49</v>
      </c>
      <c r="C67" s="86" t="s">
        <v>50</v>
      </c>
      <c r="D67" s="86"/>
      <c r="E67" s="90" t="s">
        <v>57</v>
      </c>
      <c r="F67" s="90"/>
      <c r="G67" s="58" t="s">
        <v>58</v>
      </c>
      <c r="O67" s="27"/>
    </row>
    <row r="68" spans="2:15" ht="15" customHeight="1" x14ac:dyDescent="0.25">
      <c r="O68" s="59"/>
    </row>
    <row r="69" spans="2:15" ht="15" customHeight="1" x14ac:dyDescent="0.25">
      <c r="B69" s="27" t="s">
        <v>55</v>
      </c>
      <c r="C69" s="27"/>
      <c r="D69" s="27"/>
      <c r="E69" s="26"/>
      <c r="F69" s="26"/>
      <c r="G69" s="26"/>
      <c r="H69" s="26"/>
      <c r="I69" s="26"/>
      <c r="J69" s="26"/>
      <c r="K69" s="26"/>
      <c r="O69" s="26"/>
    </row>
    <row r="70" spans="2:15" ht="15" customHeight="1" x14ac:dyDescent="0.25">
      <c r="B70" s="61" t="s">
        <v>6</v>
      </c>
      <c r="C70" s="61"/>
      <c r="D70" s="61"/>
      <c r="E70" s="61"/>
      <c r="F70" s="61"/>
      <c r="G70" s="61"/>
      <c r="H70" s="61"/>
      <c r="I70" s="61" t="s">
        <v>18</v>
      </c>
      <c r="J70" s="61"/>
      <c r="K70" s="61"/>
      <c r="L70" s="4"/>
      <c r="M70" s="4"/>
      <c r="N70" s="4"/>
    </row>
    <row r="71" spans="2:15" ht="15" customHeight="1" x14ac:dyDescent="0.25">
      <c r="B71" s="151" t="s">
        <v>7</v>
      </c>
      <c r="C71" s="151"/>
      <c r="D71" s="151"/>
      <c r="E71" s="151"/>
      <c r="F71" s="151"/>
      <c r="G71" s="151"/>
      <c r="H71" s="151"/>
      <c r="I71" s="151" t="s">
        <v>8</v>
      </c>
      <c r="J71" s="151"/>
      <c r="K71" s="151"/>
    </row>
    <row r="72" spans="2:15" ht="15" customHeight="1" x14ac:dyDescent="0.25">
      <c r="C72" s="50"/>
      <c r="D72" s="50"/>
      <c r="E72" s="50"/>
      <c r="F72" s="49"/>
      <c r="O72" s="4"/>
    </row>
    <row r="73" spans="2:15" x14ac:dyDescent="0.25">
      <c r="B73" s="3" t="s">
        <v>35</v>
      </c>
      <c r="C73" s="3"/>
      <c r="D73" s="3"/>
      <c r="E73" s="4"/>
      <c r="F73" s="4"/>
    </row>
    <row r="75" spans="2:15" ht="27" x14ac:dyDescent="0.25">
      <c r="B75" s="20" t="s">
        <v>0</v>
      </c>
      <c r="C75" s="20" t="s">
        <v>36</v>
      </c>
      <c r="D75" s="84" t="s">
        <v>23</v>
      </c>
      <c r="E75" s="84"/>
      <c r="F75" s="84"/>
      <c r="G75" s="84"/>
      <c r="H75" s="84"/>
      <c r="I75" s="84"/>
      <c r="J75" s="84"/>
      <c r="K75" s="84"/>
      <c r="L75" s="84"/>
      <c r="M75" s="84"/>
      <c r="N75" s="84"/>
      <c r="O75" s="84"/>
    </row>
    <row r="76" spans="2:15" x14ac:dyDescent="0.25">
      <c r="B76" s="25"/>
      <c r="C76" s="25"/>
      <c r="D76" s="87"/>
      <c r="E76" s="88"/>
      <c r="F76" s="88"/>
      <c r="G76" s="88"/>
      <c r="H76" s="88"/>
      <c r="I76" s="88"/>
      <c r="J76" s="88"/>
      <c r="K76" s="88"/>
      <c r="L76" s="88"/>
      <c r="M76" s="88"/>
      <c r="N76" s="88"/>
      <c r="O76" s="89"/>
    </row>
    <row r="77" spans="2:15" x14ac:dyDescent="0.25">
      <c r="B77" s="25"/>
      <c r="C77" s="25"/>
      <c r="D77" s="87"/>
      <c r="E77" s="88"/>
      <c r="F77" s="88"/>
      <c r="G77" s="88"/>
      <c r="H77" s="88"/>
      <c r="I77" s="88"/>
      <c r="J77" s="88"/>
      <c r="K77" s="88"/>
      <c r="L77" s="88"/>
      <c r="M77" s="88"/>
      <c r="N77" s="88"/>
      <c r="O77" s="89"/>
    </row>
    <row r="78" spans="2:15" x14ac:dyDescent="0.25">
      <c r="B78" s="25"/>
      <c r="C78" s="25"/>
      <c r="D78" s="87"/>
      <c r="E78" s="88"/>
      <c r="F78" s="88"/>
      <c r="G78" s="88"/>
      <c r="H78" s="88"/>
      <c r="I78" s="88"/>
      <c r="J78" s="88"/>
      <c r="K78" s="88"/>
      <c r="L78" s="88"/>
      <c r="M78" s="88"/>
      <c r="N78" s="88"/>
      <c r="O78" s="89"/>
    </row>
    <row r="79" spans="2:15" x14ac:dyDescent="0.25">
      <c r="B79" s="25"/>
      <c r="C79" s="25"/>
      <c r="D79" s="87"/>
      <c r="E79" s="88"/>
      <c r="F79" s="88"/>
      <c r="G79" s="88"/>
      <c r="H79" s="88"/>
      <c r="I79" s="88"/>
      <c r="J79" s="88"/>
      <c r="K79" s="88"/>
      <c r="L79" s="88"/>
      <c r="M79" s="88"/>
      <c r="N79" s="88"/>
      <c r="O79" s="89"/>
    </row>
    <row r="80" spans="2:15" x14ac:dyDescent="0.25">
      <c r="B80" s="25"/>
      <c r="C80" s="25"/>
      <c r="D80" s="87"/>
      <c r="E80" s="88"/>
      <c r="F80" s="88"/>
      <c r="G80" s="88"/>
      <c r="H80" s="88"/>
      <c r="I80" s="88"/>
      <c r="J80" s="88"/>
      <c r="K80" s="88"/>
      <c r="L80" s="88"/>
      <c r="M80" s="88"/>
      <c r="N80" s="88"/>
      <c r="O80" s="89"/>
    </row>
    <row r="81" spans="2:15" x14ac:dyDescent="0.25">
      <c r="B81" s="25"/>
      <c r="C81" s="25"/>
      <c r="D81" s="87"/>
      <c r="E81" s="88"/>
      <c r="F81" s="88"/>
      <c r="G81" s="88"/>
      <c r="H81" s="88"/>
      <c r="I81" s="88"/>
      <c r="J81" s="88"/>
      <c r="K81" s="88"/>
      <c r="L81" s="88"/>
      <c r="M81" s="88"/>
      <c r="N81" s="88"/>
      <c r="O81" s="89"/>
    </row>
    <row r="82" spans="2:15" x14ac:dyDescent="0.25">
      <c r="B82" s="25"/>
      <c r="C82" s="25"/>
      <c r="D82" s="87"/>
      <c r="E82" s="88"/>
      <c r="F82" s="88"/>
      <c r="G82" s="88"/>
      <c r="H82" s="88"/>
      <c r="I82" s="88"/>
      <c r="J82" s="88"/>
      <c r="K82" s="88"/>
      <c r="L82" s="88"/>
      <c r="M82" s="88"/>
      <c r="N82" s="88"/>
      <c r="O82" s="89"/>
    </row>
    <row r="83" spans="2:15" x14ac:dyDescent="0.25">
      <c r="B83" s="25"/>
      <c r="C83" s="25"/>
      <c r="D83" s="87"/>
      <c r="E83" s="88"/>
      <c r="F83" s="88"/>
      <c r="G83" s="88"/>
      <c r="H83" s="88"/>
      <c r="I83" s="88"/>
      <c r="J83" s="88"/>
      <c r="K83" s="88"/>
      <c r="L83" s="88"/>
      <c r="M83" s="88"/>
      <c r="N83" s="88"/>
      <c r="O83" s="89"/>
    </row>
    <row r="84" spans="2:15" x14ac:dyDescent="0.25">
      <c r="B84" s="25"/>
      <c r="C84" s="25"/>
      <c r="D84" s="87"/>
      <c r="E84" s="88"/>
      <c r="F84" s="88"/>
      <c r="G84" s="88"/>
      <c r="H84" s="88"/>
      <c r="I84" s="88"/>
      <c r="J84" s="88"/>
      <c r="K84" s="88"/>
      <c r="L84" s="88"/>
      <c r="M84" s="88"/>
      <c r="N84" s="88"/>
      <c r="O84" s="89"/>
    </row>
    <row r="85" spans="2:15" x14ac:dyDescent="0.25">
      <c r="B85" s="25"/>
      <c r="C85" s="25"/>
      <c r="D85" s="87"/>
      <c r="E85" s="88"/>
      <c r="F85" s="88"/>
      <c r="G85" s="88"/>
      <c r="H85" s="88"/>
      <c r="I85" s="88"/>
      <c r="J85" s="88"/>
      <c r="K85" s="88"/>
      <c r="L85" s="88"/>
      <c r="M85" s="88"/>
      <c r="N85" s="88"/>
      <c r="O85" s="89"/>
    </row>
    <row r="86" spans="2:15" x14ac:dyDescent="0.25">
      <c r="B86" s="25"/>
      <c r="C86" s="25"/>
      <c r="D86" s="87"/>
      <c r="E86" s="88"/>
      <c r="F86" s="88"/>
      <c r="G86" s="88"/>
      <c r="H86" s="88"/>
      <c r="I86" s="88"/>
      <c r="J86" s="88"/>
      <c r="K86" s="88"/>
      <c r="L86" s="88"/>
      <c r="M86" s="88"/>
      <c r="N86" s="88"/>
      <c r="O86" s="89"/>
    </row>
    <row r="87" spans="2:15" x14ac:dyDescent="0.25">
      <c r="B87" s="25"/>
      <c r="C87" s="25"/>
      <c r="D87" s="87"/>
      <c r="E87" s="88"/>
      <c r="F87" s="88"/>
      <c r="G87" s="88"/>
      <c r="H87" s="88"/>
      <c r="I87" s="88"/>
      <c r="J87" s="88"/>
      <c r="K87" s="88"/>
      <c r="L87" s="88"/>
      <c r="M87" s="88"/>
      <c r="N87" s="88"/>
      <c r="O87" s="89"/>
    </row>
    <row r="88" spans="2:15" x14ac:dyDescent="0.25">
      <c r="B88" s="25"/>
      <c r="C88" s="25"/>
      <c r="D88" s="87"/>
      <c r="E88" s="88"/>
      <c r="F88" s="88"/>
      <c r="G88" s="88"/>
      <c r="H88" s="88"/>
      <c r="I88" s="88"/>
      <c r="J88" s="88"/>
      <c r="K88" s="88"/>
      <c r="L88" s="88"/>
      <c r="M88" s="88"/>
      <c r="N88" s="88"/>
      <c r="O88" s="89"/>
    </row>
    <row r="89" spans="2:15" x14ac:dyDescent="0.25">
      <c r="B89" s="23"/>
      <c r="C89" s="23"/>
      <c r="D89" s="23"/>
      <c r="E89" s="24"/>
      <c r="F89" s="24"/>
      <c r="G89" s="24"/>
      <c r="H89" s="24"/>
      <c r="I89" s="24"/>
      <c r="J89" s="24"/>
      <c r="K89" s="24"/>
      <c r="L89" s="24"/>
      <c r="M89" s="24"/>
      <c r="N89" s="24"/>
      <c r="O89" s="24"/>
    </row>
    <row r="90" spans="2:15" x14ac:dyDescent="0.25">
      <c r="B90" s="75" t="s">
        <v>32</v>
      </c>
      <c r="C90" s="76"/>
      <c r="D90" s="76"/>
      <c r="E90" s="77"/>
      <c r="F90" s="76"/>
      <c r="G90" s="76"/>
      <c r="H90" s="76"/>
      <c r="I90" s="76"/>
      <c r="J90" s="76"/>
      <c r="K90" s="76"/>
      <c r="L90" s="76"/>
      <c r="M90" s="76"/>
      <c r="N90" s="76"/>
      <c r="O90" s="76"/>
    </row>
    <row r="91" spans="2:15" s="16" customFormat="1" ht="15.75" customHeight="1" x14ac:dyDescent="0.25">
      <c r="B91" s="148" t="s">
        <v>113</v>
      </c>
      <c r="C91" s="148"/>
      <c r="D91" s="148"/>
      <c r="E91" s="148"/>
      <c r="F91" s="148"/>
      <c r="G91" s="148"/>
      <c r="H91" s="148"/>
      <c r="I91" s="148"/>
      <c r="J91" s="148"/>
      <c r="K91" s="148"/>
      <c r="L91" s="148"/>
      <c r="M91" s="148"/>
      <c r="N91" s="148"/>
      <c r="O91" s="148"/>
    </row>
    <row r="92" spans="2:15" x14ac:dyDescent="0.25">
      <c r="B92" s="78"/>
      <c r="C92" s="78"/>
      <c r="D92" s="78"/>
      <c r="E92" s="78"/>
      <c r="F92" s="78"/>
      <c r="G92" s="78"/>
      <c r="H92" s="78"/>
      <c r="I92" s="78"/>
      <c r="J92" s="78"/>
      <c r="K92" s="78"/>
      <c r="L92" s="78"/>
      <c r="M92" s="78"/>
      <c r="N92" s="78"/>
      <c r="O92" s="78"/>
    </row>
    <row r="93" spans="2:15" x14ac:dyDescent="0.25">
      <c r="B93" s="75" t="s">
        <v>33</v>
      </c>
      <c r="C93" s="76"/>
      <c r="D93" s="76"/>
      <c r="E93" s="76"/>
      <c r="F93" s="76"/>
      <c r="G93" s="76"/>
      <c r="H93" s="76"/>
      <c r="I93" s="76"/>
      <c r="J93" s="76"/>
      <c r="K93" s="76"/>
      <c r="L93" s="76"/>
      <c r="M93" s="76"/>
      <c r="N93" s="76"/>
      <c r="O93" s="76"/>
    </row>
    <row r="94" spans="2:15" ht="15.75" customHeight="1" x14ac:dyDescent="0.25">
      <c r="B94" s="149" t="s">
        <v>44</v>
      </c>
      <c r="C94" s="149"/>
      <c r="D94" s="149"/>
      <c r="E94" s="149"/>
      <c r="F94" s="149"/>
      <c r="G94" s="149"/>
      <c r="H94" s="149"/>
      <c r="I94" s="149"/>
      <c r="J94" s="149"/>
      <c r="K94" s="149"/>
      <c r="L94" s="149"/>
      <c r="M94" s="149"/>
      <c r="N94" s="149"/>
      <c r="O94" s="149"/>
    </row>
    <row r="95" spans="2:15" x14ac:dyDescent="0.25">
      <c r="B95" s="149"/>
      <c r="C95" s="149"/>
      <c r="D95" s="149"/>
      <c r="E95" s="149"/>
      <c r="F95" s="149"/>
      <c r="G95" s="149"/>
      <c r="H95" s="149"/>
      <c r="I95" s="149"/>
      <c r="J95" s="149"/>
      <c r="K95" s="149"/>
      <c r="L95" s="149"/>
      <c r="M95" s="149"/>
      <c r="N95" s="149"/>
      <c r="O95" s="149"/>
    </row>
    <row r="96" spans="2:15" x14ac:dyDescent="0.25">
      <c r="B96" s="149"/>
      <c r="C96" s="149"/>
      <c r="D96" s="149"/>
      <c r="E96" s="149"/>
      <c r="F96" s="149"/>
      <c r="G96" s="149"/>
      <c r="H96" s="149"/>
      <c r="I96" s="149"/>
      <c r="J96" s="149"/>
      <c r="K96" s="149"/>
      <c r="L96" s="149"/>
      <c r="M96" s="149"/>
      <c r="N96" s="149"/>
      <c r="O96" s="149"/>
    </row>
    <row r="97" spans="2:15" x14ac:dyDescent="0.25">
      <c r="C97" s="76"/>
      <c r="D97" s="76"/>
      <c r="E97" s="76"/>
      <c r="F97" s="76"/>
      <c r="G97" s="76"/>
      <c r="H97" s="76"/>
      <c r="I97" s="76"/>
      <c r="J97" s="76"/>
      <c r="K97" s="76"/>
      <c r="L97" s="76"/>
      <c r="M97" s="76"/>
      <c r="N97" s="76"/>
      <c r="O97" s="76"/>
    </row>
    <row r="98" spans="2:15" x14ac:dyDescent="0.25">
      <c r="B98" s="76" t="s">
        <v>14</v>
      </c>
      <c r="C98" s="76"/>
      <c r="D98" s="76"/>
      <c r="E98" s="76"/>
      <c r="F98" s="76"/>
      <c r="G98" s="76"/>
      <c r="H98" s="76"/>
      <c r="I98" s="76"/>
      <c r="J98" s="76"/>
      <c r="K98" s="76"/>
      <c r="L98" s="76"/>
      <c r="M98" s="76"/>
      <c r="N98" s="76"/>
      <c r="O98" s="76"/>
    </row>
    <row r="99" spans="2:15" x14ac:dyDescent="0.25">
      <c r="B99" s="76"/>
      <c r="C99" s="76"/>
      <c r="D99" s="76"/>
      <c r="E99" s="76"/>
      <c r="F99" s="76"/>
      <c r="G99" s="76"/>
      <c r="H99" s="76"/>
      <c r="I99" s="76"/>
      <c r="J99" s="76"/>
      <c r="K99" s="76"/>
      <c r="L99" s="76"/>
      <c r="M99" s="76"/>
      <c r="N99" s="76"/>
      <c r="O99" s="76"/>
    </row>
    <row r="100" spans="2:15" x14ac:dyDescent="0.25">
      <c r="B100" s="76" t="s">
        <v>15</v>
      </c>
      <c r="C100" s="76"/>
      <c r="D100" s="76"/>
      <c r="E100" s="76"/>
      <c r="F100" s="76"/>
      <c r="G100" s="76"/>
      <c r="H100" s="76"/>
      <c r="I100" s="76"/>
      <c r="J100" s="76"/>
      <c r="K100" s="76"/>
      <c r="L100" s="76"/>
      <c r="M100" s="76"/>
      <c r="N100" s="76"/>
      <c r="O100" s="76"/>
    </row>
    <row r="101" spans="2:15" x14ac:dyDescent="0.25">
      <c r="B101" s="76"/>
      <c r="C101" s="76"/>
      <c r="D101" s="76"/>
      <c r="E101" s="76"/>
      <c r="F101" s="76"/>
      <c r="G101" s="76"/>
      <c r="H101" s="76"/>
      <c r="I101" s="76"/>
      <c r="J101" s="76"/>
      <c r="K101" s="76"/>
      <c r="L101" s="76"/>
      <c r="M101" s="76"/>
      <c r="N101" s="76"/>
      <c r="O101" s="76"/>
    </row>
    <row r="102" spans="2:15" x14ac:dyDescent="0.25">
      <c r="B102" s="76" t="s">
        <v>16</v>
      </c>
      <c r="C102" s="76"/>
      <c r="D102" s="76"/>
      <c r="E102" s="76"/>
      <c r="F102" s="76"/>
      <c r="G102" s="76"/>
      <c r="H102" s="76"/>
      <c r="I102" s="76"/>
      <c r="J102" s="76"/>
      <c r="K102" s="76"/>
      <c r="L102" s="76"/>
      <c r="M102" s="76"/>
      <c r="N102" s="76"/>
      <c r="O102" s="76"/>
    </row>
    <row r="103" spans="2:15" x14ac:dyDescent="0.25">
      <c r="B103" s="76"/>
      <c r="C103" s="76"/>
      <c r="D103" s="76"/>
      <c r="E103" s="76"/>
      <c r="F103" s="76"/>
      <c r="G103" s="76"/>
      <c r="H103" s="76"/>
      <c r="I103" s="76"/>
      <c r="J103" s="76"/>
      <c r="K103" s="76"/>
      <c r="L103" s="76"/>
      <c r="M103" s="76"/>
      <c r="N103" s="76"/>
      <c r="O103" s="76"/>
    </row>
    <row r="104" spans="2:15" x14ac:dyDescent="0.25">
      <c r="B104" s="76"/>
      <c r="C104" s="76"/>
      <c r="D104" s="76"/>
      <c r="E104" s="76"/>
      <c r="F104" s="76"/>
      <c r="G104" s="76"/>
      <c r="H104" s="76"/>
      <c r="I104" s="76"/>
      <c r="J104" s="76"/>
      <c r="K104" s="76"/>
      <c r="L104" s="76"/>
      <c r="M104" s="76"/>
      <c r="N104" s="76"/>
      <c r="O104" s="76"/>
    </row>
    <row r="105" spans="2:15" x14ac:dyDescent="0.25">
      <c r="B105" s="76"/>
      <c r="C105" s="76"/>
      <c r="D105" s="76"/>
      <c r="E105" s="76"/>
      <c r="F105" s="76"/>
      <c r="G105" s="76"/>
      <c r="H105" s="76"/>
      <c r="I105" s="76"/>
      <c r="J105" s="76"/>
      <c r="K105" s="76"/>
      <c r="L105" s="76"/>
      <c r="M105" s="76"/>
      <c r="N105" s="76"/>
      <c r="O105" s="76"/>
    </row>
    <row r="106" spans="2:15" x14ac:dyDescent="0.25">
      <c r="B106" s="79"/>
      <c r="C106" s="80"/>
      <c r="D106" s="80"/>
    </row>
    <row r="107" spans="2:15" x14ac:dyDescent="0.25">
      <c r="B107" s="76" t="s">
        <v>17</v>
      </c>
    </row>
  </sheetData>
  <sheetProtection algorithmName="SHA-512" hashValue="CGAQOhmQXESQ50EvOATrycitSRYKxhxW1K2IfVp3q2OwDrPGa6rDbq61m0sbd0RwumX6J+Okhb4gEQMlhDhEhw==" saltValue="idATVtNWcj5Kh8YBy8bcxA==" spinCount="100000" sheet="1" selectLockedCells="1"/>
  <protectedRanges>
    <protectedRange sqref="B1:B2 B3:D6 B7:O9 M11:M57 B10:C10 E10:O10 K11:K57" name="Seite 1"/>
    <protectedRange sqref="B58:O59 B61:O61 J60:O60" name="Seite 2"/>
    <protectedRange sqref="D10" name="Seite 1_1_1"/>
    <protectedRange sqref="O65:O71" name="Seite 2_2"/>
    <protectedRange sqref="L66:N66 B69:K71" name="Seite 2_2_1"/>
    <protectedRange sqref="F66:K66" name="Seite 2_2_1_1"/>
    <protectedRange sqref="O62:O64" name="Seite 2_2_2"/>
    <protectedRange sqref="J63:N63 C62:E62 G62:N62 B63:E63" name="Seite 2_2_1_2"/>
    <protectedRange sqref="B62" name="Seite 2_1_1_1"/>
    <protectedRange sqref="B60:I60" name="Seite 2_3"/>
    <protectedRange sqref="I11:I57" name="Seite 1_2"/>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4">
    <mergeCell ref="B91:O91"/>
    <mergeCell ref="B94:O96"/>
    <mergeCell ref="B2:O2"/>
    <mergeCell ref="I71:K71"/>
    <mergeCell ref="M7:N7"/>
    <mergeCell ref="B55:C55"/>
    <mergeCell ref="B56:C56"/>
    <mergeCell ref="B43:C43"/>
    <mergeCell ref="D77:O77"/>
    <mergeCell ref="D76:O76"/>
    <mergeCell ref="B60:I60"/>
    <mergeCell ref="B71:H71"/>
    <mergeCell ref="B40:C40"/>
    <mergeCell ref="B41:C41"/>
    <mergeCell ref="B42:C42"/>
    <mergeCell ref="B53:C53"/>
    <mergeCell ref="B57:C57"/>
    <mergeCell ref="J59:K59"/>
    <mergeCell ref="L59:O60"/>
    <mergeCell ref="B58:I59"/>
    <mergeCell ref="B45:C45"/>
    <mergeCell ref="B46:C46"/>
    <mergeCell ref="B47:C47"/>
    <mergeCell ref="B48:C48"/>
    <mergeCell ref="B49:C49"/>
    <mergeCell ref="B50:C50"/>
    <mergeCell ref="B51:C51"/>
    <mergeCell ref="B52:C52"/>
    <mergeCell ref="B54:C54"/>
    <mergeCell ref="J62:N62"/>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J8:O9"/>
    <mergeCell ref="B9:G9"/>
    <mergeCell ref="H9:I9"/>
    <mergeCell ref="B28:C28"/>
    <mergeCell ref="B30:C30"/>
    <mergeCell ref="B12:C12"/>
    <mergeCell ref="B11:C11"/>
    <mergeCell ref="B10:C10"/>
    <mergeCell ref="B16:C16"/>
    <mergeCell ref="B8:I8"/>
    <mergeCell ref="B20:C20"/>
    <mergeCell ref="B21:C21"/>
    <mergeCell ref="B22:C22"/>
    <mergeCell ref="B23:C23"/>
    <mergeCell ref="B24:C24"/>
    <mergeCell ref="B25:C25"/>
    <mergeCell ref="B39:C39"/>
    <mergeCell ref="B36:C36"/>
    <mergeCell ref="B37:C37"/>
    <mergeCell ref="B38:C38"/>
    <mergeCell ref="B27:C27"/>
    <mergeCell ref="B34:C34"/>
    <mergeCell ref="B29:C29"/>
    <mergeCell ref="B35:C35"/>
    <mergeCell ref="B19:C19"/>
    <mergeCell ref="B15:C15"/>
    <mergeCell ref="B14:C14"/>
    <mergeCell ref="B17:C17"/>
    <mergeCell ref="B18:C18"/>
    <mergeCell ref="B7:D7"/>
    <mergeCell ref="B6:D6"/>
    <mergeCell ref="B5:D5"/>
    <mergeCell ref="B4:D4"/>
    <mergeCell ref="B3:D3"/>
    <mergeCell ref="D88:O88"/>
    <mergeCell ref="D87:O87"/>
    <mergeCell ref="D84:O84"/>
    <mergeCell ref="D83:O83"/>
    <mergeCell ref="D86:O86"/>
    <mergeCell ref="D75:O75"/>
    <mergeCell ref="B66:D66"/>
    <mergeCell ref="C67:D67"/>
    <mergeCell ref="D85:O85"/>
    <mergeCell ref="D82:O82"/>
    <mergeCell ref="D81:O81"/>
    <mergeCell ref="D80:O80"/>
    <mergeCell ref="D79:O79"/>
    <mergeCell ref="D78:O78"/>
    <mergeCell ref="E67:F6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2" r:id="rId5" name="Option Button 8">
              <controlPr defaultSize="0" autoFill="0" autoLine="0" autoPict="0" altText=" Nein">
                <anchor moveWithCells="1">
                  <from>
                    <xdr:col>5</xdr:col>
                    <xdr:colOff>200025</xdr:colOff>
                    <xdr:row>59</xdr:row>
                    <xdr:rowOff>28575</xdr:rowOff>
                  </from>
                  <to>
                    <xdr:col>6</xdr:col>
                    <xdr:colOff>428625</xdr:colOff>
                    <xdr:row>59</xdr:row>
                    <xdr:rowOff>295275</xdr:rowOff>
                  </to>
                </anchor>
              </controlPr>
            </control>
          </mc:Choice>
        </mc:AlternateContent>
        <mc:AlternateContent xmlns:mc="http://schemas.openxmlformats.org/markup-compatibility/2006">
          <mc:Choice Requires="x14">
            <control shapeId="1033" r:id="rId6" name="Option Button 9">
              <controlPr defaultSize="0" autoFill="0" autoLine="0" autoPict="0" altText=" Ja">
                <anchor moveWithCells="1">
                  <from>
                    <xdr:col>4</xdr:col>
                    <xdr:colOff>333375</xdr:colOff>
                    <xdr:row>59</xdr:row>
                    <xdr:rowOff>28575</xdr:rowOff>
                  </from>
                  <to>
                    <xdr:col>5</xdr:col>
                    <xdr:colOff>228600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7"/>
  <sheetViews>
    <sheetView zoomScaleNormal="100" workbookViewId="0">
      <pane ySplit="4" topLeftCell="A18" activePane="bottomLeft" state="frozen"/>
      <selection pane="bottomLeft" activeCell="D49" sqref="D49"/>
    </sheetView>
  </sheetViews>
  <sheetFormatPr baseColWidth="10" defaultRowHeight="15" customHeight="1" x14ac:dyDescent="0.25"/>
  <cols>
    <col min="1" max="1" width="6.5" style="45" bestFit="1" customWidth="1"/>
    <col min="2" max="2" width="4.375" style="46" bestFit="1" customWidth="1"/>
    <col min="3" max="3" width="7" style="47" bestFit="1" customWidth="1"/>
    <col min="4" max="4" width="54.875" style="48" customWidth="1"/>
    <col min="5" max="5" width="6.375" style="45" bestFit="1" customWidth="1"/>
    <col min="6" max="6" width="11" style="48"/>
    <col min="7" max="7" width="14.625" style="48" bestFit="1" customWidth="1"/>
    <col min="8" max="16384" width="11" style="48"/>
  </cols>
  <sheetData>
    <row r="1" spans="1:8" s="28" customFormat="1" ht="15" customHeight="1" x14ac:dyDescent="0.25">
      <c r="A1" s="160" t="s">
        <v>94</v>
      </c>
      <c r="B1" s="160"/>
      <c r="C1" s="160"/>
      <c r="D1" s="160"/>
      <c r="E1" s="160"/>
      <c r="F1"/>
      <c r="G1" s="26" t="s">
        <v>20</v>
      </c>
      <c r="H1" s="30" t="s">
        <v>95</v>
      </c>
    </row>
    <row r="2" spans="1:8" s="28" customFormat="1" ht="15" customHeight="1" x14ac:dyDescent="0.25">
      <c r="A2" s="160"/>
      <c r="B2" s="160"/>
      <c r="C2" s="160"/>
      <c r="D2" s="160"/>
      <c r="E2" s="160"/>
      <c r="F2"/>
      <c r="G2" s="26" t="s">
        <v>19</v>
      </c>
      <c r="H2" s="31">
        <v>6</v>
      </c>
    </row>
    <row r="3" spans="1:8" s="28" customFormat="1" ht="15" customHeight="1" x14ac:dyDescent="0.25">
      <c r="A3" s="161"/>
      <c r="B3" s="161"/>
      <c r="C3" s="161"/>
      <c r="D3" s="161"/>
      <c r="E3" s="161"/>
      <c r="F3"/>
      <c r="G3"/>
      <c r="H3"/>
    </row>
    <row r="4" spans="1:8" s="28" customFormat="1" x14ac:dyDescent="0.25">
      <c r="A4" s="51" t="s">
        <v>0</v>
      </c>
      <c r="B4" s="51" t="s">
        <v>1</v>
      </c>
      <c r="C4" s="51" t="s">
        <v>2</v>
      </c>
      <c r="D4" s="52" t="s">
        <v>3</v>
      </c>
      <c r="E4" s="51" t="s">
        <v>4</v>
      </c>
    </row>
    <row r="5" spans="1:8" s="57" customFormat="1" x14ac:dyDescent="0.25">
      <c r="A5" s="157" t="s">
        <v>96</v>
      </c>
      <c r="B5" s="158"/>
      <c r="C5" s="158"/>
      <c r="D5" s="158"/>
      <c r="E5" s="159"/>
    </row>
    <row r="6" spans="1:8" s="57" customFormat="1" x14ac:dyDescent="0.25">
      <c r="A6" s="63">
        <v>1</v>
      </c>
      <c r="B6" s="65" t="s">
        <v>59</v>
      </c>
      <c r="C6" s="66">
        <v>40180</v>
      </c>
      <c r="D6" s="67" t="s">
        <v>60</v>
      </c>
      <c r="E6" s="68">
        <v>6</v>
      </c>
    </row>
    <row r="7" spans="1:8" s="57" customFormat="1" x14ac:dyDescent="0.25">
      <c r="A7" s="63">
        <v>2</v>
      </c>
      <c r="B7" s="65" t="s">
        <v>59</v>
      </c>
      <c r="C7" s="66">
        <v>40181</v>
      </c>
      <c r="D7" s="67" t="s">
        <v>97</v>
      </c>
      <c r="E7" s="68">
        <v>6</v>
      </c>
    </row>
    <row r="8" spans="1:8" s="57" customFormat="1" x14ac:dyDescent="0.25">
      <c r="A8" s="63">
        <v>3</v>
      </c>
      <c r="B8" s="65" t="s">
        <v>74</v>
      </c>
      <c r="C8" s="66">
        <v>40005</v>
      </c>
      <c r="D8" s="67" t="s">
        <v>75</v>
      </c>
      <c r="E8" s="68">
        <v>5</v>
      </c>
    </row>
    <row r="9" spans="1:8" s="57" customFormat="1" x14ac:dyDescent="0.25">
      <c r="A9" s="63">
        <v>4</v>
      </c>
      <c r="B9" s="65" t="s">
        <v>68</v>
      </c>
      <c r="C9" s="66">
        <v>40001</v>
      </c>
      <c r="D9" s="67" t="s">
        <v>98</v>
      </c>
      <c r="E9" s="68">
        <v>6</v>
      </c>
    </row>
    <row r="10" spans="1:8" s="57" customFormat="1" x14ac:dyDescent="0.25">
      <c r="A10" s="63">
        <v>5</v>
      </c>
      <c r="B10" s="65" t="s">
        <v>68</v>
      </c>
      <c r="C10" s="66">
        <v>70004</v>
      </c>
      <c r="D10" s="67" t="s">
        <v>83</v>
      </c>
      <c r="E10" s="68">
        <v>3</v>
      </c>
    </row>
    <row r="11" spans="1:8" s="57" customFormat="1" x14ac:dyDescent="0.25">
      <c r="A11" s="63">
        <v>6</v>
      </c>
      <c r="B11" s="69" t="s">
        <v>59</v>
      </c>
      <c r="C11" s="66">
        <v>40171</v>
      </c>
      <c r="D11" s="67" t="s">
        <v>76</v>
      </c>
      <c r="E11" s="68">
        <v>5</v>
      </c>
    </row>
    <row r="12" spans="1:8" s="57" customFormat="1" x14ac:dyDescent="0.25">
      <c r="A12" s="63">
        <v>7</v>
      </c>
      <c r="B12" s="69" t="s">
        <v>59</v>
      </c>
      <c r="C12" s="66">
        <v>70206</v>
      </c>
      <c r="D12" s="67" t="s">
        <v>80</v>
      </c>
      <c r="E12" s="68">
        <v>10</v>
      </c>
    </row>
    <row r="13" spans="1:8" s="57" customFormat="1" x14ac:dyDescent="0.25">
      <c r="A13" s="63">
        <v>8</v>
      </c>
      <c r="B13" s="65" t="s">
        <v>59</v>
      </c>
      <c r="C13" s="66">
        <v>40132</v>
      </c>
      <c r="D13" s="67" t="s">
        <v>99</v>
      </c>
      <c r="E13" s="68">
        <v>10</v>
      </c>
    </row>
    <row r="14" spans="1:8" s="57" customFormat="1" x14ac:dyDescent="0.25">
      <c r="A14" s="63">
        <v>9</v>
      </c>
      <c r="B14" s="65" t="s">
        <v>59</v>
      </c>
      <c r="C14" s="66">
        <v>40160</v>
      </c>
      <c r="D14" s="67" t="s">
        <v>69</v>
      </c>
      <c r="E14" s="68">
        <v>10</v>
      </c>
    </row>
    <row r="15" spans="1:8" s="57" customFormat="1" x14ac:dyDescent="0.25">
      <c r="A15" s="63">
        <v>10</v>
      </c>
      <c r="B15" s="65" t="s">
        <v>59</v>
      </c>
      <c r="C15" s="66">
        <v>70202</v>
      </c>
      <c r="D15" s="67" t="s">
        <v>77</v>
      </c>
      <c r="E15" s="68">
        <v>5</v>
      </c>
    </row>
    <row r="16" spans="1:8" s="57" customFormat="1" x14ac:dyDescent="0.25">
      <c r="A16" s="63">
        <v>11</v>
      </c>
      <c r="B16" s="65" t="s">
        <v>59</v>
      </c>
      <c r="C16" s="66">
        <v>70203</v>
      </c>
      <c r="D16" s="67" t="s">
        <v>78</v>
      </c>
      <c r="E16" s="68">
        <v>6</v>
      </c>
    </row>
    <row r="17" spans="1:5" s="57" customFormat="1" x14ac:dyDescent="0.25">
      <c r="A17" s="63">
        <v>12</v>
      </c>
      <c r="B17" s="65" t="s">
        <v>59</v>
      </c>
      <c r="C17" s="66">
        <v>70109</v>
      </c>
      <c r="D17" s="67" t="s">
        <v>70</v>
      </c>
      <c r="E17" s="68">
        <v>12</v>
      </c>
    </row>
    <row r="18" spans="1:5" s="57" customFormat="1" x14ac:dyDescent="0.25">
      <c r="A18" s="63">
        <v>13</v>
      </c>
      <c r="B18" s="65" t="s">
        <v>59</v>
      </c>
      <c r="C18" s="66">
        <v>40161</v>
      </c>
      <c r="D18" s="67" t="s">
        <v>81</v>
      </c>
      <c r="E18" s="68">
        <v>5</v>
      </c>
    </row>
    <row r="19" spans="1:5" s="57" customFormat="1" x14ac:dyDescent="0.25">
      <c r="A19" s="63">
        <v>14</v>
      </c>
      <c r="B19" s="65" t="s">
        <v>59</v>
      </c>
      <c r="C19" s="66">
        <v>40137</v>
      </c>
      <c r="D19" s="67" t="s">
        <v>71</v>
      </c>
      <c r="E19" s="68">
        <v>8</v>
      </c>
    </row>
    <row r="20" spans="1:5" s="57" customFormat="1" x14ac:dyDescent="0.25">
      <c r="A20" s="63">
        <v>15</v>
      </c>
      <c r="B20" s="65" t="s">
        <v>59</v>
      </c>
      <c r="C20" s="66">
        <v>70204</v>
      </c>
      <c r="D20" s="67" t="s">
        <v>91</v>
      </c>
      <c r="E20" s="68">
        <v>5</v>
      </c>
    </row>
    <row r="21" spans="1:5" s="57" customFormat="1" x14ac:dyDescent="0.25">
      <c r="A21" s="63">
        <v>16</v>
      </c>
      <c r="B21" s="65" t="s">
        <v>59</v>
      </c>
      <c r="C21" s="66">
        <v>40162</v>
      </c>
      <c r="D21" s="67" t="s">
        <v>100</v>
      </c>
      <c r="E21" s="68">
        <v>5</v>
      </c>
    </row>
    <row r="22" spans="1:5" s="57" customFormat="1" x14ac:dyDescent="0.25">
      <c r="A22" s="63">
        <v>17</v>
      </c>
      <c r="B22" s="65" t="s">
        <v>59</v>
      </c>
      <c r="C22" s="66">
        <v>40163</v>
      </c>
      <c r="D22" s="67" t="s">
        <v>89</v>
      </c>
      <c r="E22" s="68">
        <v>5</v>
      </c>
    </row>
    <row r="23" spans="1:5" s="57" customFormat="1" x14ac:dyDescent="0.25">
      <c r="A23" s="63">
        <v>18</v>
      </c>
      <c r="B23" s="65" t="s">
        <v>59</v>
      </c>
      <c r="C23" s="66">
        <v>40164</v>
      </c>
      <c r="D23" s="67" t="s">
        <v>90</v>
      </c>
      <c r="E23" s="68">
        <v>5</v>
      </c>
    </row>
    <row r="24" spans="1:5" s="57" customFormat="1" x14ac:dyDescent="0.25">
      <c r="A24" s="63">
        <v>19</v>
      </c>
      <c r="B24" s="65" t="s">
        <v>59</v>
      </c>
      <c r="C24" s="66">
        <v>40165</v>
      </c>
      <c r="D24" s="67" t="s">
        <v>72</v>
      </c>
      <c r="E24" s="68">
        <v>8</v>
      </c>
    </row>
    <row r="25" spans="1:5" s="57" customFormat="1" x14ac:dyDescent="0.25">
      <c r="A25" s="63">
        <v>20</v>
      </c>
      <c r="B25" s="65" t="s">
        <v>59</v>
      </c>
      <c r="C25" s="66">
        <v>40166</v>
      </c>
      <c r="D25" s="67" t="s">
        <v>64</v>
      </c>
      <c r="E25" s="68">
        <v>3</v>
      </c>
    </row>
    <row r="26" spans="1:5" s="57" customFormat="1" x14ac:dyDescent="0.25">
      <c r="A26" s="63">
        <v>21</v>
      </c>
      <c r="B26" s="65" t="s">
        <v>59</v>
      </c>
      <c r="C26" s="66">
        <v>40201</v>
      </c>
      <c r="D26" s="67" t="s">
        <v>93</v>
      </c>
      <c r="E26" s="68">
        <v>2</v>
      </c>
    </row>
    <row r="27" spans="1:5" s="57" customFormat="1" x14ac:dyDescent="0.25">
      <c r="A27" s="157" t="s">
        <v>101</v>
      </c>
      <c r="B27" s="158"/>
      <c r="C27" s="158"/>
      <c r="D27" s="158"/>
      <c r="E27" s="159"/>
    </row>
    <row r="28" spans="1:5" s="57" customFormat="1" x14ac:dyDescent="0.25">
      <c r="A28" s="63">
        <v>22</v>
      </c>
      <c r="B28" s="65" t="s">
        <v>59</v>
      </c>
      <c r="C28" s="66">
        <v>40167</v>
      </c>
      <c r="D28" s="67" t="s">
        <v>62</v>
      </c>
      <c r="E28" s="68">
        <v>5</v>
      </c>
    </row>
    <row r="29" spans="1:5" s="57" customFormat="1" x14ac:dyDescent="0.25">
      <c r="A29" s="63">
        <v>23</v>
      </c>
      <c r="B29" s="65" t="s">
        <v>59</v>
      </c>
      <c r="C29" s="66">
        <v>40168</v>
      </c>
      <c r="D29" s="67" t="s">
        <v>63</v>
      </c>
      <c r="E29" s="68">
        <v>5</v>
      </c>
    </row>
    <row r="30" spans="1:5" s="57" customFormat="1" x14ac:dyDescent="0.25">
      <c r="A30" s="63">
        <v>24</v>
      </c>
      <c r="B30" s="65" t="s">
        <v>59</v>
      </c>
      <c r="C30" s="66">
        <v>40169</v>
      </c>
      <c r="D30" s="67" t="s">
        <v>79</v>
      </c>
      <c r="E30" s="68">
        <v>5</v>
      </c>
    </row>
    <row r="31" spans="1:5" s="57" customFormat="1" x14ac:dyDescent="0.25">
      <c r="A31" s="63">
        <v>25</v>
      </c>
      <c r="B31" s="65" t="s">
        <v>59</v>
      </c>
      <c r="C31" s="66">
        <v>40172</v>
      </c>
      <c r="D31" s="67" t="s">
        <v>102</v>
      </c>
      <c r="E31" s="68">
        <v>5</v>
      </c>
    </row>
    <row r="32" spans="1:5" s="57" customFormat="1" x14ac:dyDescent="0.25">
      <c r="A32" s="63">
        <v>26</v>
      </c>
      <c r="B32" s="65" t="s">
        <v>59</v>
      </c>
      <c r="C32" s="66">
        <v>40173</v>
      </c>
      <c r="D32" s="67" t="s">
        <v>103</v>
      </c>
      <c r="E32" s="68">
        <v>5</v>
      </c>
    </row>
    <row r="33" spans="1:5" s="57" customFormat="1" x14ac:dyDescent="0.25">
      <c r="A33" s="63">
        <v>27</v>
      </c>
      <c r="B33" s="65" t="s">
        <v>59</v>
      </c>
      <c r="C33" s="66">
        <v>40174</v>
      </c>
      <c r="D33" s="67" t="s">
        <v>85</v>
      </c>
      <c r="E33" s="68">
        <v>5</v>
      </c>
    </row>
    <row r="34" spans="1:5" s="57" customFormat="1" x14ac:dyDescent="0.25">
      <c r="A34" s="63">
        <v>28</v>
      </c>
      <c r="B34" s="65" t="s">
        <v>59</v>
      </c>
      <c r="C34" s="66">
        <v>70205</v>
      </c>
      <c r="D34" s="67" t="s">
        <v>92</v>
      </c>
      <c r="E34" s="68">
        <v>5</v>
      </c>
    </row>
    <row r="35" spans="1:5" s="57" customFormat="1" x14ac:dyDescent="0.25">
      <c r="A35" s="63">
        <v>29</v>
      </c>
      <c r="B35" s="65" t="s">
        <v>59</v>
      </c>
      <c r="C35" s="66">
        <v>40175</v>
      </c>
      <c r="D35" s="67" t="s">
        <v>61</v>
      </c>
      <c r="E35" s="68">
        <v>5</v>
      </c>
    </row>
    <row r="36" spans="1:5" s="57" customFormat="1" x14ac:dyDescent="0.25">
      <c r="A36" s="63">
        <v>30</v>
      </c>
      <c r="B36" s="65" t="s">
        <v>59</v>
      </c>
      <c r="C36" s="66">
        <v>40176</v>
      </c>
      <c r="D36" s="67" t="s">
        <v>82</v>
      </c>
      <c r="E36" s="68">
        <v>5</v>
      </c>
    </row>
    <row r="37" spans="1:5" s="57" customFormat="1" x14ac:dyDescent="0.25">
      <c r="A37" s="63">
        <v>31</v>
      </c>
      <c r="B37" s="65" t="s">
        <v>59</v>
      </c>
      <c r="C37" s="66">
        <v>40177</v>
      </c>
      <c r="D37" s="67" t="s">
        <v>109</v>
      </c>
      <c r="E37" s="68">
        <v>5</v>
      </c>
    </row>
    <row r="38" spans="1:5" s="57" customFormat="1" x14ac:dyDescent="0.25">
      <c r="A38" s="63">
        <v>32</v>
      </c>
      <c r="B38" s="65" t="s">
        <v>59</v>
      </c>
      <c r="C38" s="66">
        <v>40178</v>
      </c>
      <c r="D38" s="67" t="s">
        <v>73</v>
      </c>
      <c r="E38" s="68">
        <v>5</v>
      </c>
    </row>
    <row r="39" spans="1:5" s="57" customFormat="1" x14ac:dyDescent="0.25">
      <c r="A39" s="63">
        <v>33</v>
      </c>
      <c r="B39" s="65" t="s">
        <v>59</v>
      </c>
      <c r="C39" s="66">
        <v>40179</v>
      </c>
      <c r="D39" s="67" t="s">
        <v>67</v>
      </c>
      <c r="E39" s="68">
        <v>2</v>
      </c>
    </row>
    <row r="40" spans="1:5" s="57" customFormat="1" x14ac:dyDescent="0.25">
      <c r="A40" s="63">
        <v>34</v>
      </c>
      <c r="B40" s="65" t="s">
        <v>59</v>
      </c>
      <c r="C40" s="66">
        <v>40182</v>
      </c>
      <c r="D40" s="67" t="s">
        <v>66</v>
      </c>
      <c r="E40" s="68">
        <v>2</v>
      </c>
    </row>
    <row r="41" spans="1:5" s="57" customFormat="1" x14ac:dyDescent="0.25">
      <c r="A41" s="63">
        <v>35</v>
      </c>
      <c r="B41" s="65" t="s">
        <v>59</v>
      </c>
      <c r="C41" s="66">
        <v>90051</v>
      </c>
      <c r="D41" s="67" t="s">
        <v>65</v>
      </c>
      <c r="E41" s="68">
        <v>5</v>
      </c>
    </row>
    <row r="42" spans="1:5" s="57" customFormat="1" x14ac:dyDescent="0.25">
      <c r="A42" s="63">
        <v>36</v>
      </c>
      <c r="B42" s="65" t="s">
        <v>59</v>
      </c>
      <c r="C42" s="66">
        <v>40183</v>
      </c>
      <c r="D42" s="67" t="s">
        <v>88</v>
      </c>
      <c r="E42" s="68">
        <v>12</v>
      </c>
    </row>
    <row r="43" spans="1:5" s="57" customFormat="1" x14ac:dyDescent="0.25">
      <c r="A43" s="63">
        <v>37</v>
      </c>
      <c r="B43" s="65" t="s">
        <v>59</v>
      </c>
      <c r="C43" s="66">
        <v>40184</v>
      </c>
      <c r="D43" s="67" t="s">
        <v>84</v>
      </c>
      <c r="E43" s="68">
        <v>12</v>
      </c>
    </row>
    <row r="44" spans="1:5" s="57" customFormat="1" x14ac:dyDescent="0.25">
      <c r="A44" s="63">
        <v>38</v>
      </c>
      <c r="B44" s="65" t="s">
        <v>59</v>
      </c>
      <c r="C44" s="66">
        <v>40185</v>
      </c>
      <c r="D44" s="67" t="s">
        <v>86</v>
      </c>
      <c r="E44" s="68">
        <v>5</v>
      </c>
    </row>
    <row r="45" spans="1:5" s="57" customFormat="1" x14ac:dyDescent="0.25">
      <c r="A45" s="63">
        <v>39</v>
      </c>
      <c r="B45" s="65" t="s">
        <v>59</v>
      </c>
      <c r="C45" s="66">
        <v>40193</v>
      </c>
      <c r="D45" s="67" t="s">
        <v>104</v>
      </c>
      <c r="E45" s="68">
        <v>5</v>
      </c>
    </row>
    <row r="46" spans="1:5" s="57" customFormat="1" x14ac:dyDescent="0.25">
      <c r="A46" s="157" t="s">
        <v>108</v>
      </c>
      <c r="B46" s="158"/>
      <c r="C46" s="158"/>
      <c r="D46" s="158"/>
      <c r="E46" s="159"/>
    </row>
    <row r="47" spans="1:5" s="28" customFormat="1" x14ac:dyDescent="0.25">
      <c r="A47" s="51">
        <v>997</v>
      </c>
      <c r="B47" s="53" t="s">
        <v>45</v>
      </c>
      <c r="C47" s="54" t="s">
        <v>45</v>
      </c>
      <c r="D47" s="55" t="s">
        <v>47</v>
      </c>
      <c r="E47" s="56"/>
    </row>
    <row r="48" spans="1:5" s="28" customFormat="1" x14ac:dyDescent="0.25">
      <c r="A48" s="51">
        <v>998</v>
      </c>
      <c r="B48" s="53" t="s">
        <v>45</v>
      </c>
      <c r="C48" s="54" t="s">
        <v>45</v>
      </c>
      <c r="D48" s="55" t="s">
        <v>47</v>
      </c>
      <c r="E48" s="56"/>
    </row>
    <row r="49" spans="1:5" s="28" customFormat="1" x14ac:dyDescent="0.25">
      <c r="A49" s="51">
        <v>999</v>
      </c>
      <c r="B49" s="53" t="s">
        <v>45</v>
      </c>
      <c r="C49" s="54" t="s">
        <v>45</v>
      </c>
      <c r="D49" s="83" t="s">
        <v>47</v>
      </c>
      <c r="E49" s="56"/>
    </row>
    <row r="50" spans="1:5" s="57" customFormat="1" x14ac:dyDescent="0.25">
      <c r="A50" s="157" t="s">
        <v>105</v>
      </c>
      <c r="B50" s="158"/>
      <c r="C50" s="158"/>
      <c r="D50" s="158"/>
      <c r="E50" s="159"/>
    </row>
    <row r="51" spans="1:5" s="57" customFormat="1" x14ac:dyDescent="0.25">
      <c r="A51" s="63">
        <v>40</v>
      </c>
      <c r="B51" s="65" t="s">
        <v>87</v>
      </c>
      <c r="C51" s="66">
        <v>19101</v>
      </c>
      <c r="D51" s="67" t="s">
        <v>106</v>
      </c>
      <c r="E51" s="64"/>
    </row>
    <row r="52" spans="1:5" s="57" customFormat="1" x14ac:dyDescent="0.25">
      <c r="A52" s="63">
        <v>41</v>
      </c>
      <c r="B52" s="65" t="s">
        <v>87</v>
      </c>
      <c r="C52" s="66">
        <v>19102</v>
      </c>
      <c r="D52" s="67" t="s">
        <v>106</v>
      </c>
      <c r="E52" s="64"/>
    </row>
    <row r="53" spans="1:5" s="57" customFormat="1" x14ac:dyDescent="0.25">
      <c r="A53" s="63">
        <v>42</v>
      </c>
      <c r="B53" s="65" t="s">
        <v>87</v>
      </c>
      <c r="C53" s="66">
        <v>19103</v>
      </c>
      <c r="D53" s="67" t="s">
        <v>106</v>
      </c>
      <c r="E53" s="64"/>
    </row>
    <row r="54" spans="1:5" s="57" customFormat="1" x14ac:dyDescent="0.25">
      <c r="A54" s="63">
        <v>43</v>
      </c>
      <c r="B54" s="65" t="s">
        <v>87</v>
      </c>
      <c r="C54" s="66">
        <v>19104</v>
      </c>
      <c r="D54" s="67" t="s">
        <v>106</v>
      </c>
      <c r="E54" s="64"/>
    </row>
    <row r="55" spans="1:5" s="57" customFormat="1" x14ac:dyDescent="0.25">
      <c r="A55" s="63">
        <v>44</v>
      </c>
      <c r="B55" s="65" t="s">
        <v>87</v>
      </c>
      <c r="C55" s="66">
        <v>19105</v>
      </c>
      <c r="D55" s="67" t="s">
        <v>106</v>
      </c>
      <c r="E55" s="64"/>
    </row>
    <row r="56" spans="1:5" s="57" customFormat="1" x14ac:dyDescent="0.25">
      <c r="A56" s="63">
        <v>45</v>
      </c>
      <c r="B56" s="65" t="s">
        <v>87</v>
      </c>
      <c r="C56" s="66">
        <v>39101</v>
      </c>
      <c r="D56" s="67" t="s">
        <v>107</v>
      </c>
      <c r="E56" s="64"/>
    </row>
    <row r="57" spans="1:5" s="57" customFormat="1" x14ac:dyDescent="0.25">
      <c r="A57" s="63">
        <v>46</v>
      </c>
      <c r="B57" s="65" t="s">
        <v>87</v>
      </c>
      <c r="C57" s="66">
        <v>39102</v>
      </c>
      <c r="D57" s="67" t="s">
        <v>107</v>
      </c>
      <c r="E57" s="64"/>
    </row>
    <row r="58" spans="1:5" s="57" customFormat="1" x14ac:dyDescent="0.25">
      <c r="A58" s="63">
        <v>47</v>
      </c>
      <c r="B58" s="65" t="s">
        <v>87</v>
      </c>
      <c r="C58" s="66">
        <v>39103</v>
      </c>
      <c r="D58" s="67" t="s">
        <v>107</v>
      </c>
      <c r="E58" s="64"/>
    </row>
    <row r="59" spans="1:5" s="57" customFormat="1" x14ac:dyDescent="0.25">
      <c r="A59" s="63">
        <v>48</v>
      </c>
      <c r="B59" s="65" t="s">
        <v>87</v>
      </c>
      <c r="C59" s="66">
        <v>39104</v>
      </c>
      <c r="D59" s="67" t="s">
        <v>107</v>
      </c>
      <c r="E59" s="64"/>
    </row>
    <row r="60" spans="1:5" s="57" customFormat="1" x14ac:dyDescent="0.25">
      <c r="A60" s="63">
        <v>49</v>
      </c>
      <c r="B60" s="65" t="s">
        <v>87</v>
      </c>
      <c r="C60" s="66">
        <v>39105</v>
      </c>
      <c r="D60" s="67" t="s">
        <v>107</v>
      </c>
      <c r="E60" s="64"/>
    </row>
    <row r="61" spans="1:5" s="57" customFormat="1" ht="15" customHeight="1" x14ac:dyDescent="0.25">
      <c r="A61" s="157" t="s">
        <v>112</v>
      </c>
      <c r="B61" s="158"/>
      <c r="C61" s="158"/>
      <c r="D61" s="158"/>
      <c r="E61" s="159"/>
    </row>
    <row r="62" spans="1:5" s="74" customFormat="1" x14ac:dyDescent="0.25">
      <c r="A62" s="70">
        <v>50</v>
      </c>
      <c r="B62" s="71" t="s">
        <v>45</v>
      </c>
      <c r="C62" s="72">
        <v>9801</v>
      </c>
      <c r="D62" s="73" t="s">
        <v>110</v>
      </c>
      <c r="E62" s="70">
        <v>12</v>
      </c>
    </row>
    <row r="63" spans="1:5" s="57" customFormat="1" ht="15" customHeight="1" x14ac:dyDescent="0.25">
      <c r="A63" s="70">
        <v>51</v>
      </c>
      <c r="B63" s="71" t="s">
        <v>45</v>
      </c>
      <c r="C63" s="72">
        <v>9802</v>
      </c>
      <c r="D63" s="73" t="s">
        <v>111</v>
      </c>
      <c r="E63" s="70">
        <v>12</v>
      </c>
    </row>
    <row r="64" spans="1:5" s="57" customFormat="1" ht="15" customHeight="1" x14ac:dyDescent="0.25">
      <c r="A64" s="39"/>
      <c r="B64" s="42"/>
      <c r="C64" s="42"/>
      <c r="D64" s="42"/>
      <c r="E64" s="39"/>
    </row>
    <row r="65" spans="1:5" s="57" customFormat="1" ht="15" customHeight="1" x14ac:dyDescent="0.25">
      <c r="A65" s="39"/>
      <c r="B65" s="42"/>
      <c r="C65" s="42"/>
      <c r="D65" s="42"/>
      <c r="E65" s="39"/>
    </row>
    <row r="66" spans="1:5" s="57" customFormat="1" ht="15" customHeight="1" x14ac:dyDescent="0.25">
      <c r="A66" s="39"/>
      <c r="B66" s="42"/>
      <c r="C66" s="42"/>
      <c r="D66" s="42"/>
      <c r="E66" s="39"/>
    </row>
    <row r="67" spans="1:5" s="57" customFormat="1" ht="15" customHeight="1" x14ac:dyDescent="0.25">
      <c r="A67" s="39"/>
      <c r="B67" s="42"/>
      <c r="C67" s="42"/>
      <c r="D67" s="42"/>
      <c r="E67" s="39"/>
    </row>
    <row r="68" spans="1:5" s="57" customFormat="1" ht="15" customHeight="1" x14ac:dyDescent="0.25">
      <c r="A68" s="39"/>
      <c r="B68" s="42"/>
      <c r="C68" s="42"/>
      <c r="D68" s="42"/>
      <c r="E68" s="39"/>
    </row>
    <row r="69" spans="1:5" s="57" customFormat="1" ht="15" customHeight="1" x14ac:dyDescent="0.25">
      <c r="A69" s="39"/>
      <c r="B69" s="42"/>
      <c r="C69" s="42"/>
      <c r="D69" s="42"/>
      <c r="E69" s="39"/>
    </row>
    <row r="70" spans="1:5" s="57" customFormat="1" ht="15" customHeight="1" x14ac:dyDescent="0.25">
      <c r="A70" s="39"/>
      <c r="B70" s="42"/>
      <c r="C70" s="42"/>
      <c r="D70" s="42"/>
      <c r="E70" s="39"/>
    </row>
    <row r="71" spans="1:5" s="57" customFormat="1" ht="15" customHeight="1" x14ac:dyDescent="0.25">
      <c r="A71" s="39"/>
      <c r="B71" s="42"/>
      <c r="C71" s="42"/>
      <c r="D71" s="42"/>
      <c r="E71" s="39"/>
    </row>
    <row r="72" spans="1:5" s="57" customFormat="1" ht="15" customHeight="1" x14ac:dyDescent="0.25">
      <c r="A72" s="39"/>
      <c r="B72" s="42"/>
      <c r="C72" s="42"/>
      <c r="D72" s="42"/>
      <c r="E72" s="39"/>
    </row>
    <row r="73" spans="1:5" s="57" customFormat="1" ht="15" customHeight="1" x14ac:dyDescent="0.25">
      <c r="A73" s="39"/>
      <c r="B73" s="42"/>
      <c r="C73" s="42"/>
      <c r="D73" s="42"/>
      <c r="E73" s="39"/>
    </row>
    <row r="74" spans="1:5" s="57" customFormat="1" ht="15" customHeight="1" x14ac:dyDescent="0.25">
      <c r="A74" s="42"/>
      <c r="B74" s="42"/>
      <c r="C74" s="42"/>
      <c r="D74" s="42"/>
      <c r="E74" s="42"/>
    </row>
    <row r="75" spans="1:5" s="57" customFormat="1" ht="15" customHeight="1" x14ac:dyDescent="0.25">
      <c r="A75" s="62"/>
      <c r="B75" s="62"/>
      <c r="C75" s="62"/>
      <c r="D75" s="62"/>
      <c r="E75" s="62"/>
    </row>
    <row r="76" spans="1:5" s="57" customFormat="1" ht="15" customHeight="1" x14ac:dyDescent="0.25">
      <c r="A76" s="39"/>
      <c r="B76" s="42"/>
      <c r="C76" s="42"/>
      <c r="D76" s="42"/>
      <c r="E76" s="39"/>
    </row>
    <row r="77" spans="1:5" s="57" customFormat="1" ht="15" customHeight="1" x14ac:dyDescent="0.25">
      <c r="A77" s="39"/>
      <c r="B77" s="42"/>
      <c r="C77" s="42"/>
      <c r="D77" s="42"/>
      <c r="E77" s="39"/>
    </row>
    <row r="78" spans="1:5" s="57" customFormat="1" ht="15" customHeight="1" x14ac:dyDescent="0.25">
      <c r="A78" s="39"/>
      <c r="B78" s="42"/>
      <c r="C78" s="42"/>
      <c r="D78" s="42"/>
      <c r="E78" s="39"/>
    </row>
    <row r="79" spans="1:5" s="57" customFormat="1" ht="15" customHeight="1" x14ac:dyDescent="0.25">
      <c r="A79" s="39"/>
      <c r="B79" s="42"/>
      <c r="C79" s="42"/>
      <c r="D79" s="42"/>
      <c r="E79" s="39"/>
    </row>
    <row r="80" spans="1:5" s="57" customFormat="1" ht="15" customHeight="1" x14ac:dyDescent="0.25">
      <c r="A80" s="39"/>
      <c r="B80" s="42"/>
      <c r="C80" s="42"/>
      <c r="D80" s="42"/>
      <c r="E80" s="39"/>
    </row>
    <row r="81" spans="1:5" s="57" customFormat="1" ht="15" customHeight="1" x14ac:dyDescent="0.25">
      <c r="A81" s="39"/>
      <c r="B81" s="42"/>
      <c r="C81" s="42"/>
      <c r="D81" s="42"/>
      <c r="E81" s="39"/>
    </row>
    <row r="82" spans="1:5" s="44" customFormat="1" ht="15" customHeight="1" x14ac:dyDescent="0.25">
      <c r="A82" s="39"/>
      <c r="B82" s="40"/>
      <c r="C82" s="41"/>
      <c r="D82" s="42"/>
      <c r="E82" s="39"/>
    </row>
    <row r="83" spans="1:5" s="44" customFormat="1" ht="15" customHeight="1" x14ac:dyDescent="0.25">
      <c r="A83" s="39"/>
      <c r="B83" s="40"/>
      <c r="C83" s="41"/>
      <c r="D83" s="42"/>
      <c r="E83" s="39"/>
    </row>
    <row r="84" spans="1:5" s="44" customFormat="1" ht="15" customHeight="1" x14ac:dyDescent="0.25">
      <c r="A84" s="39"/>
      <c r="B84" s="40"/>
      <c r="C84" s="41"/>
      <c r="D84" s="42"/>
      <c r="E84" s="39"/>
    </row>
    <row r="85" spans="1:5" s="44" customFormat="1" ht="15" customHeight="1" x14ac:dyDescent="0.25">
      <c r="A85" s="39"/>
      <c r="B85" s="40"/>
      <c r="C85" s="41"/>
      <c r="D85" s="42"/>
      <c r="E85" s="39"/>
    </row>
    <row r="86" spans="1:5" s="44" customFormat="1" ht="15" customHeight="1" x14ac:dyDescent="0.25">
      <c r="A86" s="39"/>
      <c r="B86" s="40"/>
      <c r="C86" s="41"/>
      <c r="D86" s="42"/>
      <c r="E86" s="39"/>
    </row>
    <row r="87" spans="1:5" s="44" customFormat="1" ht="15" customHeight="1" x14ac:dyDescent="0.25">
      <c r="A87" s="39"/>
      <c r="B87" s="40"/>
      <c r="C87" s="41"/>
      <c r="D87" s="42"/>
      <c r="E87" s="39"/>
    </row>
    <row r="88" spans="1:5" s="44" customFormat="1" ht="15" customHeight="1" x14ac:dyDescent="0.25">
      <c r="A88" s="39"/>
      <c r="B88" s="40"/>
      <c r="C88" s="41"/>
      <c r="D88" s="42"/>
      <c r="E88" s="39"/>
    </row>
    <row r="89" spans="1:5" s="44" customFormat="1" ht="15" customHeight="1" x14ac:dyDescent="0.25">
      <c r="A89" s="39"/>
      <c r="B89" s="40"/>
      <c r="C89" s="41"/>
      <c r="D89" s="42"/>
      <c r="E89" s="39"/>
    </row>
    <row r="90" spans="1:5" s="44" customFormat="1" ht="15" customHeight="1" x14ac:dyDescent="0.25">
      <c r="A90" s="39"/>
      <c r="B90" s="40"/>
      <c r="C90" s="41"/>
      <c r="D90" s="42"/>
      <c r="E90" s="39"/>
    </row>
    <row r="91" spans="1:5" s="44" customFormat="1" ht="15" customHeight="1" x14ac:dyDescent="0.25">
      <c r="A91" s="39"/>
      <c r="B91" s="40"/>
      <c r="C91" s="41"/>
      <c r="D91" s="42"/>
      <c r="E91" s="39"/>
    </row>
    <row r="92" spans="1:5" s="44" customFormat="1" ht="15" customHeight="1" x14ac:dyDescent="0.25">
      <c r="A92" s="39"/>
      <c r="B92" s="40"/>
      <c r="C92" s="41"/>
      <c r="D92" s="42"/>
      <c r="E92" s="39"/>
    </row>
    <row r="93" spans="1:5" s="44" customFormat="1" ht="15" customHeight="1" x14ac:dyDescent="0.25">
      <c r="A93" s="39"/>
      <c r="B93" s="40"/>
      <c r="C93" s="41"/>
      <c r="D93" s="42"/>
      <c r="E93" s="39"/>
    </row>
    <row r="94" spans="1:5" s="44" customFormat="1" ht="15" customHeight="1" x14ac:dyDescent="0.25">
      <c r="A94" s="39"/>
      <c r="B94" s="40"/>
      <c r="C94" s="41"/>
      <c r="D94" s="42"/>
      <c r="E94" s="39"/>
    </row>
    <row r="95" spans="1:5" s="44" customFormat="1" ht="15" customHeight="1" x14ac:dyDescent="0.25">
      <c r="A95" s="39"/>
      <c r="B95" s="40"/>
      <c r="C95" s="41"/>
      <c r="D95" s="42"/>
      <c r="E95" s="39"/>
    </row>
    <row r="96" spans="1:5" s="44" customFormat="1" ht="15" customHeight="1" x14ac:dyDescent="0.25">
      <c r="A96" s="39"/>
      <c r="B96" s="40"/>
      <c r="C96" s="41"/>
      <c r="D96" s="42"/>
      <c r="E96" s="39"/>
    </row>
    <row r="97" spans="1:5" s="44" customFormat="1" ht="15" customHeight="1" x14ac:dyDescent="0.25">
      <c r="A97" s="39"/>
      <c r="B97" s="40"/>
      <c r="C97" s="41"/>
      <c r="D97" s="42"/>
      <c r="E97" s="39"/>
    </row>
    <row r="98" spans="1:5" s="44" customFormat="1" ht="15" customHeight="1" x14ac:dyDescent="0.25">
      <c r="A98" s="39"/>
      <c r="B98" s="40"/>
      <c r="C98" s="41"/>
      <c r="D98" s="42"/>
      <c r="E98" s="39"/>
    </row>
    <row r="99" spans="1:5" s="44" customFormat="1" ht="15" customHeight="1" x14ac:dyDescent="0.25">
      <c r="A99" s="39"/>
      <c r="B99" s="40"/>
      <c r="C99" s="41"/>
      <c r="D99" s="42"/>
      <c r="E99" s="39"/>
    </row>
    <row r="100" spans="1:5" s="44" customFormat="1" ht="15" customHeight="1" x14ac:dyDescent="0.25">
      <c r="A100" s="39"/>
      <c r="B100" s="40"/>
      <c r="C100" s="41"/>
      <c r="D100" s="42"/>
      <c r="E100" s="39"/>
    </row>
    <row r="101" spans="1:5" s="44" customFormat="1" ht="15" customHeight="1" x14ac:dyDescent="0.25">
      <c r="A101" s="39"/>
      <c r="B101" s="40"/>
      <c r="C101" s="41"/>
      <c r="D101" s="42"/>
      <c r="E101" s="39"/>
    </row>
    <row r="102" spans="1:5" s="44" customFormat="1" ht="15" customHeight="1" x14ac:dyDescent="0.25">
      <c r="A102" s="39"/>
      <c r="B102" s="40"/>
      <c r="C102" s="41"/>
      <c r="D102" s="42"/>
      <c r="E102" s="39"/>
    </row>
    <row r="103" spans="1:5" s="44" customFormat="1" ht="15" customHeight="1" x14ac:dyDescent="0.25">
      <c r="A103" s="39"/>
      <c r="B103" s="40"/>
      <c r="C103" s="41"/>
      <c r="D103" s="42"/>
      <c r="E103" s="39"/>
    </row>
    <row r="104" spans="1:5" s="44" customFormat="1" ht="15" customHeight="1" x14ac:dyDescent="0.25">
      <c r="A104" s="42"/>
      <c r="B104" s="42"/>
      <c r="C104" s="42"/>
      <c r="D104" s="42"/>
      <c r="E104" s="42"/>
    </row>
    <row r="105" spans="1:5" s="44" customFormat="1" ht="15" customHeight="1" x14ac:dyDescent="0.25">
      <c r="A105" s="43"/>
      <c r="B105" s="43"/>
      <c r="C105" s="43"/>
      <c r="D105" s="43"/>
      <c r="E105" s="43"/>
    </row>
    <row r="106" spans="1:5" s="44" customFormat="1" ht="15" customHeight="1" x14ac:dyDescent="0.25">
      <c r="A106" s="39"/>
      <c r="B106" s="40"/>
      <c r="C106" s="41"/>
      <c r="D106" s="42"/>
      <c r="E106" s="39"/>
    </row>
    <row r="107" spans="1:5" s="44" customFormat="1" ht="15" customHeight="1" x14ac:dyDescent="0.25">
      <c r="A107" s="39"/>
      <c r="B107" s="40"/>
      <c r="C107" s="41"/>
      <c r="D107" s="42"/>
      <c r="E107" s="39"/>
    </row>
    <row r="108" spans="1:5" s="44" customFormat="1" ht="15" customHeight="1" x14ac:dyDescent="0.25">
      <c r="A108" s="39"/>
      <c r="B108" s="40"/>
      <c r="C108" s="41"/>
      <c r="D108" s="42"/>
      <c r="E108" s="39"/>
    </row>
    <row r="109" spans="1:5" s="44" customFormat="1" ht="15" customHeight="1" x14ac:dyDescent="0.25">
      <c r="A109" s="39"/>
      <c r="B109" s="40"/>
      <c r="C109" s="41"/>
      <c r="D109" s="42"/>
      <c r="E109" s="39"/>
    </row>
    <row r="110" spans="1:5" s="44" customFormat="1" ht="15" customHeight="1" x14ac:dyDescent="0.25">
      <c r="A110" s="39"/>
      <c r="B110" s="40"/>
      <c r="C110" s="41"/>
      <c r="D110" s="42"/>
      <c r="E110" s="39"/>
    </row>
    <row r="111" spans="1:5" s="44" customFormat="1" ht="15" customHeight="1" x14ac:dyDescent="0.25">
      <c r="A111" s="39"/>
      <c r="B111" s="40"/>
      <c r="C111" s="41"/>
      <c r="D111" s="42"/>
      <c r="E111" s="39"/>
    </row>
    <row r="112" spans="1:5" s="44" customFormat="1" ht="15" customHeight="1" x14ac:dyDescent="0.25">
      <c r="A112" s="39"/>
      <c r="B112" s="40"/>
      <c r="C112" s="41"/>
      <c r="D112" s="42"/>
      <c r="E112" s="39"/>
    </row>
    <row r="113" spans="1:5" s="44" customFormat="1" ht="15" customHeight="1" x14ac:dyDescent="0.25">
      <c r="A113" s="39"/>
      <c r="B113" s="40"/>
      <c r="C113" s="41"/>
      <c r="D113" s="42"/>
      <c r="E113" s="39"/>
    </row>
    <row r="114" spans="1:5" s="44" customFormat="1" ht="15" customHeight="1" x14ac:dyDescent="0.25">
      <c r="A114" s="39"/>
      <c r="B114" s="40"/>
      <c r="C114" s="41"/>
      <c r="D114" s="42"/>
      <c r="E114" s="39"/>
    </row>
    <row r="115" spans="1:5" s="44" customFormat="1" ht="15" customHeight="1" x14ac:dyDescent="0.25">
      <c r="A115" s="39"/>
      <c r="B115" s="40"/>
      <c r="C115" s="41"/>
      <c r="D115" s="42"/>
      <c r="E115" s="39"/>
    </row>
    <row r="116" spans="1:5" s="44" customFormat="1" ht="15" customHeight="1" x14ac:dyDescent="0.25">
      <c r="A116" s="39"/>
      <c r="B116" s="40"/>
      <c r="C116" s="41"/>
      <c r="D116" s="42"/>
      <c r="E116" s="39"/>
    </row>
    <row r="117" spans="1:5" s="44" customFormat="1" ht="15" customHeight="1" x14ac:dyDescent="0.25">
      <c r="A117" s="39"/>
      <c r="B117" s="40"/>
      <c r="C117" s="41"/>
      <c r="D117" s="42"/>
      <c r="E117" s="39"/>
    </row>
    <row r="118" spans="1:5" s="44" customFormat="1" ht="15" customHeight="1" x14ac:dyDescent="0.25">
      <c r="A118" s="39"/>
      <c r="B118" s="40"/>
      <c r="C118" s="41"/>
      <c r="D118" s="42"/>
      <c r="E118" s="39"/>
    </row>
    <row r="119" spans="1:5" s="44" customFormat="1" ht="15" customHeight="1" x14ac:dyDescent="0.25">
      <c r="A119" s="39"/>
      <c r="B119" s="40"/>
      <c r="C119" s="41"/>
      <c r="D119" s="42"/>
      <c r="E119" s="39"/>
    </row>
    <row r="120" spans="1:5" s="44" customFormat="1" ht="15" customHeight="1" x14ac:dyDescent="0.25">
      <c r="A120" s="39"/>
      <c r="B120" s="40"/>
      <c r="C120" s="41"/>
      <c r="D120" s="42"/>
      <c r="E120" s="39"/>
    </row>
    <row r="121" spans="1:5" s="44" customFormat="1" ht="15" customHeight="1" x14ac:dyDescent="0.25">
      <c r="A121" s="39"/>
      <c r="B121" s="40"/>
      <c r="C121" s="41"/>
      <c r="D121" s="42"/>
      <c r="E121" s="39"/>
    </row>
    <row r="122" spans="1:5" s="44" customFormat="1" ht="15" customHeight="1" x14ac:dyDescent="0.25">
      <c r="A122" s="39"/>
      <c r="B122" s="40"/>
      <c r="C122" s="41"/>
      <c r="D122" s="42"/>
      <c r="E122" s="39"/>
    </row>
    <row r="123" spans="1:5" s="44" customFormat="1" ht="15" customHeight="1" x14ac:dyDescent="0.25">
      <c r="A123" s="39"/>
      <c r="B123" s="40"/>
      <c r="C123" s="41"/>
      <c r="D123" s="42"/>
      <c r="E123" s="39"/>
    </row>
    <row r="124" spans="1:5" s="44" customFormat="1" ht="15" customHeight="1" x14ac:dyDescent="0.25">
      <c r="A124" s="39"/>
      <c r="B124" s="40"/>
      <c r="C124" s="41"/>
      <c r="D124" s="42"/>
      <c r="E124" s="39"/>
    </row>
    <row r="125" spans="1:5" s="44" customFormat="1" ht="15" customHeight="1" x14ac:dyDescent="0.25">
      <c r="A125" s="39"/>
      <c r="B125" s="40"/>
      <c r="C125" s="41"/>
      <c r="D125" s="42"/>
      <c r="E125" s="39"/>
    </row>
    <row r="126" spans="1:5" s="44" customFormat="1" ht="15" customHeight="1" x14ac:dyDescent="0.25">
      <c r="A126" s="39"/>
      <c r="B126" s="40"/>
      <c r="C126" s="41"/>
      <c r="D126" s="42"/>
      <c r="E126" s="39"/>
    </row>
    <row r="127" spans="1:5" s="44" customFormat="1" ht="15" customHeight="1" x14ac:dyDescent="0.25">
      <c r="A127" s="39"/>
      <c r="B127" s="40"/>
      <c r="C127" s="41"/>
      <c r="D127" s="42"/>
      <c r="E127" s="39"/>
    </row>
    <row r="128" spans="1:5" s="44" customFormat="1" ht="15" customHeight="1" x14ac:dyDescent="0.25">
      <c r="A128" s="39"/>
      <c r="B128" s="40"/>
      <c r="C128" s="41"/>
      <c r="D128" s="42"/>
      <c r="E128" s="39"/>
    </row>
    <row r="129" spans="1:5" s="44" customFormat="1" ht="15" customHeight="1" x14ac:dyDescent="0.25">
      <c r="A129" s="39"/>
      <c r="B129" s="40"/>
      <c r="C129" s="41"/>
      <c r="D129" s="42"/>
      <c r="E129" s="39"/>
    </row>
    <row r="130" spans="1:5" s="44" customFormat="1" ht="15" customHeight="1" x14ac:dyDescent="0.25">
      <c r="A130" s="39"/>
      <c r="B130" s="40"/>
      <c r="C130" s="41"/>
      <c r="D130" s="42"/>
      <c r="E130" s="39"/>
    </row>
    <row r="131" spans="1:5" s="44" customFormat="1" ht="15" customHeight="1" x14ac:dyDescent="0.25">
      <c r="A131" s="39"/>
      <c r="B131" s="40"/>
      <c r="C131" s="41"/>
      <c r="D131" s="42"/>
      <c r="E131" s="39"/>
    </row>
    <row r="132" spans="1:5" s="44" customFormat="1" ht="15" customHeight="1" x14ac:dyDescent="0.25">
      <c r="A132" s="39"/>
      <c r="B132" s="40"/>
      <c r="C132" s="41"/>
      <c r="D132" s="42"/>
      <c r="E132" s="39"/>
    </row>
    <row r="133" spans="1:5" s="44" customFormat="1" ht="15" customHeight="1" x14ac:dyDescent="0.25">
      <c r="A133" s="39"/>
      <c r="B133" s="40"/>
      <c r="C133" s="41"/>
      <c r="D133" s="42"/>
      <c r="E133" s="39"/>
    </row>
    <row r="134" spans="1:5" s="44" customFormat="1" ht="15" customHeight="1" x14ac:dyDescent="0.25">
      <c r="A134" s="39"/>
      <c r="B134" s="40"/>
      <c r="C134" s="41"/>
      <c r="D134" s="42"/>
      <c r="E134" s="39"/>
    </row>
    <row r="135" spans="1:5" s="44" customFormat="1" ht="15" customHeight="1" x14ac:dyDescent="0.25">
      <c r="A135" s="39"/>
      <c r="B135" s="40"/>
      <c r="C135" s="41"/>
      <c r="D135" s="42"/>
      <c r="E135" s="39"/>
    </row>
    <row r="136" spans="1:5" s="44" customFormat="1" ht="15" customHeight="1" x14ac:dyDescent="0.25">
      <c r="A136" s="39"/>
      <c r="B136" s="40"/>
      <c r="C136" s="41"/>
      <c r="D136" s="42"/>
      <c r="E136" s="39"/>
    </row>
    <row r="137" spans="1:5" s="44" customFormat="1" ht="15" customHeight="1" x14ac:dyDescent="0.25">
      <c r="A137" s="39"/>
      <c r="B137" s="40"/>
      <c r="C137" s="41"/>
      <c r="D137" s="42"/>
      <c r="E137" s="39"/>
    </row>
    <row r="138" spans="1:5" s="44" customFormat="1" ht="15" customHeight="1" x14ac:dyDescent="0.25">
      <c r="A138" s="39"/>
      <c r="B138" s="40"/>
      <c r="C138" s="41"/>
      <c r="D138" s="42"/>
      <c r="E138" s="39"/>
    </row>
    <row r="139" spans="1:5" s="44" customFormat="1" ht="15" customHeight="1" x14ac:dyDescent="0.25">
      <c r="A139" s="39"/>
      <c r="B139" s="40"/>
      <c r="C139" s="41"/>
      <c r="D139" s="42"/>
      <c r="E139" s="39"/>
    </row>
    <row r="140" spans="1:5" s="44" customFormat="1" ht="15" customHeight="1" x14ac:dyDescent="0.25">
      <c r="A140" s="39"/>
      <c r="B140" s="40"/>
      <c r="C140" s="41"/>
      <c r="D140" s="42"/>
      <c r="E140" s="39"/>
    </row>
    <row r="141" spans="1:5" s="44" customFormat="1" ht="15" customHeight="1" x14ac:dyDescent="0.25">
      <c r="A141" s="39"/>
      <c r="B141" s="40"/>
      <c r="C141" s="41"/>
      <c r="D141" s="42"/>
      <c r="E141" s="39"/>
    </row>
    <row r="142" spans="1:5" s="44" customFormat="1" ht="15" customHeight="1" x14ac:dyDescent="0.25">
      <c r="A142" s="39"/>
      <c r="B142" s="40"/>
      <c r="C142" s="41"/>
      <c r="D142" s="42"/>
      <c r="E142" s="39"/>
    </row>
    <row r="143" spans="1:5" s="44" customFormat="1" ht="15" customHeight="1" x14ac:dyDescent="0.25">
      <c r="A143" s="39"/>
      <c r="B143" s="40"/>
      <c r="C143" s="41"/>
      <c r="D143" s="42"/>
      <c r="E143" s="39"/>
    </row>
    <row r="144" spans="1:5" s="44" customFormat="1" ht="15" customHeight="1" x14ac:dyDescent="0.25">
      <c r="A144" s="39"/>
      <c r="B144" s="40"/>
      <c r="C144" s="41"/>
      <c r="D144" s="42"/>
      <c r="E144" s="39"/>
    </row>
    <row r="145" spans="1:5" s="44" customFormat="1" ht="15" customHeight="1" x14ac:dyDescent="0.25">
      <c r="A145" s="39"/>
      <c r="B145" s="40"/>
      <c r="C145" s="41"/>
      <c r="D145" s="42"/>
      <c r="E145" s="39"/>
    </row>
    <row r="146" spans="1:5" s="44" customFormat="1" ht="15" customHeight="1" x14ac:dyDescent="0.25">
      <c r="A146" s="39"/>
      <c r="B146" s="40"/>
      <c r="C146" s="41"/>
      <c r="D146" s="42"/>
      <c r="E146" s="39"/>
    </row>
    <row r="147" spans="1:5" s="44" customFormat="1" ht="15" customHeight="1" x14ac:dyDescent="0.25">
      <c r="A147" s="39"/>
      <c r="B147" s="40"/>
      <c r="C147" s="41"/>
      <c r="D147" s="42"/>
      <c r="E147" s="39"/>
    </row>
    <row r="148" spans="1:5" s="44" customFormat="1" ht="15" customHeight="1" x14ac:dyDescent="0.25">
      <c r="A148" s="39"/>
      <c r="B148" s="40"/>
      <c r="C148" s="41"/>
      <c r="D148" s="42"/>
      <c r="E148" s="39"/>
    </row>
    <row r="149" spans="1:5" s="44" customFormat="1" ht="15" customHeight="1" x14ac:dyDescent="0.25">
      <c r="A149" s="39"/>
      <c r="B149" s="40"/>
      <c r="C149" s="41"/>
      <c r="D149" s="42"/>
      <c r="E149" s="39"/>
    </row>
    <row r="150" spans="1:5" s="44" customFormat="1" ht="15" customHeight="1" x14ac:dyDescent="0.25">
      <c r="A150" s="39"/>
      <c r="B150" s="40"/>
      <c r="C150" s="41"/>
      <c r="D150" s="42"/>
      <c r="E150" s="39"/>
    </row>
    <row r="151" spans="1:5" s="44" customFormat="1" ht="15" customHeight="1" x14ac:dyDescent="0.25">
      <c r="A151" s="39"/>
      <c r="B151" s="40"/>
      <c r="C151" s="41"/>
      <c r="D151" s="42"/>
      <c r="E151" s="39"/>
    </row>
    <row r="152" spans="1:5" s="44" customFormat="1" ht="15" customHeight="1" x14ac:dyDescent="0.25">
      <c r="A152" s="39"/>
      <c r="B152" s="40"/>
      <c r="C152" s="41"/>
      <c r="D152" s="42"/>
      <c r="E152" s="39"/>
    </row>
    <row r="153" spans="1:5" s="44" customFormat="1" ht="15" customHeight="1" x14ac:dyDescent="0.25">
      <c r="A153" s="39"/>
      <c r="B153" s="40"/>
      <c r="C153" s="41"/>
      <c r="D153" s="42"/>
      <c r="E153" s="39"/>
    </row>
    <row r="154" spans="1:5" s="44" customFormat="1" ht="15" customHeight="1" x14ac:dyDescent="0.25">
      <c r="A154" s="39"/>
      <c r="B154" s="40"/>
      <c r="C154" s="41"/>
      <c r="D154" s="42"/>
      <c r="E154" s="39"/>
    </row>
    <row r="155" spans="1:5" s="44" customFormat="1" ht="15" customHeight="1" x14ac:dyDescent="0.25">
      <c r="A155" s="39"/>
      <c r="B155" s="40"/>
      <c r="C155" s="41"/>
      <c r="D155" s="42"/>
      <c r="E155" s="39"/>
    </row>
    <row r="156" spans="1:5" s="44" customFormat="1" ht="15" customHeight="1" x14ac:dyDescent="0.25">
      <c r="A156" s="39"/>
      <c r="B156" s="40"/>
      <c r="C156" s="41"/>
      <c r="D156" s="42"/>
      <c r="E156" s="39"/>
    </row>
    <row r="157" spans="1:5" s="44" customFormat="1" ht="15" customHeight="1" x14ac:dyDescent="0.25">
      <c r="A157" s="39"/>
      <c r="B157" s="40"/>
      <c r="C157" s="41"/>
      <c r="D157" s="42"/>
      <c r="E157" s="39"/>
    </row>
    <row r="158" spans="1:5" s="44" customFormat="1" ht="15" customHeight="1" x14ac:dyDescent="0.25">
      <c r="A158" s="39"/>
      <c r="B158" s="40"/>
      <c r="C158" s="41"/>
      <c r="D158" s="42"/>
      <c r="E158" s="39"/>
    </row>
    <row r="159" spans="1:5" s="44" customFormat="1" ht="15" customHeight="1" x14ac:dyDescent="0.25">
      <c r="A159" s="39"/>
      <c r="B159" s="40"/>
      <c r="C159" s="41"/>
      <c r="D159" s="42"/>
      <c r="E159" s="39"/>
    </row>
    <row r="160" spans="1:5" s="44" customFormat="1" ht="15" customHeight="1" x14ac:dyDescent="0.25">
      <c r="A160" s="39"/>
      <c r="B160" s="40"/>
      <c r="C160" s="41"/>
      <c r="D160" s="42"/>
      <c r="E160" s="39"/>
    </row>
    <row r="161" spans="1:5" s="44" customFormat="1" ht="15" customHeight="1" x14ac:dyDescent="0.25">
      <c r="A161" s="39"/>
      <c r="B161" s="40"/>
      <c r="C161" s="41"/>
      <c r="D161" s="42"/>
      <c r="E161" s="39"/>
    </row>
    <row r="162" spans="1:5" s="44" customFormat="1" ht="15" customHeight="1" x14ac:dyDescent="0.25">
      <c r="A162" s="39"/>
      <c r="B162" s="40"/>
      <c r="C162" s="41"/>
      <c r="D162" s="42"/>
      <c r="E162" s="39"/>
    </row>
    <row r="163" spans="1:5" s="44" customFormat="1" ht="15" customHeight="1" x14ac:dyDescent="0.25">
      <c r="A163" s="39"/>
      <c r="B163" s="40"/>
      <c r="C163" s="41"/>
      <c r="D163" s="42"/>
      <c r="E163" s="39"/>
    </row>
    <row r="164" spans="1:5" s="44" customFormat="1" ht="15" customHeight="1" x14ac:dyDescent="0.25">
      <c r="A164" s="39"/>
      <c r="B164" s="40"/>
      <c r="C164" s="41"/>
      <c r="D164" s="42"/>
      <c r="E164" s="39"/>
    </row>
    <row r="165" spans="1:5" s="44" customFormat="1" ht="15" customHeight="1" x14ac:dyDescent="0.25">
      <c r="A165" s="39"/>
      <c r="B165" s="40"/>
      <c r="C165" s="41"/>
      <c r="D165" s="42"/>
      <c r="E165" s="39"/>
    </row>
    <row r="166" spans="1:5" s="44" customFormat="1" ht="15" customHeight="1" x14ac:dyDescent="0.25">
      <c r="A166" s="39"/>
      <c r="B166" s="40"/>
      <c r="C166" s="41"/>
      <c r="D166" s="42"/>
      <c r="E166" s="39"/>
    </row>
    <row r="167" spans="1:5" s="44" customFormat="1" ht="15" customHeight="1" x14ac:dyDescent="0.25">
      <c r="A167" s="39"/>
      <c r="B167" s="40"/>
      <c r="C167" s="41"/>
      <c r="D167" s="42"/>
      <c r="E167" s="39"/>
    </row>
    <row r="168" spans="1:5" s="44" customFormat="1" ht="15" customHeight="1" x14ac:dyDescent="0.25">
      <c r="A168" s="39"/>
      <c r="B168" s="40"/>
      <c r="C168" s="41"/>
      <c r="D168" s="42"/>
      <c r="E168" s="39"/>
    </row>
    <row r="169" spans="1:5" s="44" customFormat="1" ht="15" customHeight="1" x14ac:dyDescent="0.25">
      <c r="A169" s="39"/>
      <c r="B169" s="40"/>
      <c r="C169" s="41"/>
      <c r="D169" s="42"/>
      <c r="E169" s="39"/>
    </row>
    <row r="170" spans="1:5" s="44" customFormat="1" ht="15" customHeight="1" x14ac:dyDescent="0.25">
      <c r="A170" s="39"/>
      <c r="B170" s="40"/>
      <c r="C170" s="41"/>
      <c r="D170" s="42"/>
      <c r="E170" s="39"/>
    </row>
    <row r="171" spans="1:5" s="44" customFormat="1" ht="15" customHeight="1" x14ac:dyDescent="0.25">
      <c r="A171" s="39"/>
      <c r="B171" s="40"/>
      <c r="C171" s="41"/>
      <c r="D171" s="42"/>
      <c r="E171" s="39"/>
    </row>
    <row r="172" spans="1:5" s="44" customFormat="1" ht="15" customHeight="1" x14ac:dyDescent="0.25">
      <c r="A172" s="39"/>
      <c r="B172" s="40"/>
      <c r="C172" s="41"/>
      <c r="D172" s="42"/>
      <c r="E172" s="39"/>
    </row>
    <row r="173" spans="1:5" s="44" customFormat="1" ht="15" customHeight="1" x14ac:dyDescent="0.25">
      <c r="A173" s="39"/>
      <c r="B173" s="40"/>
      <c r="C173" s="41"/>
      <c r="D173" s="42"/>
      <c r="E173" s="39"/>
    </row>
    <row r="174" spans="1:5" s="44" customFormat="1" ht="15" customHeight="1" x14ac:dyDescent="0.25">
      <c r="A174" s="39"/>
      <c r="B174" s="40"/>
      <c r="C174" s="41"/>
      <c r="D174" s="42"/>
      <c r="E174" s="39"/>
    </row>
    <row r="175" spans="1:5" s="44" customFormat="1" ht="15" customHeight="1" x14ac:dyDescent="0.25">
      <c r="A175" s="39"/>
      <c r="B175" s="40"/>
      <c r="C175" s="41"/>
      <c r="D175" s="42"/>
      <c r="E175" s="39"/>
    </row>
    <row r="176" spans="1:5" s="44" customFormat="1" ht="15" customHeight="1" x14ac:dyDescent="0.25">
      <c r="A176" s="39"/>
      <c r="B176" s="40"/>
      <c r="C176" s="41"/>
      <c r="D176" s="42"/>
      <c r="E176" s="39"/>
    </row>
    <row r="177" spans="1:5" s="44" customFormat="1" ht="15" customHeight="1" x14ac:dyDescent="0.25">
      <c r="A177" s="39"/>
      <c r="B177" s="40"/>
      <c r="C177" s="41"/>
      <c r="D177" s="42"/>
      <c r="E177" s="39"/>
    </row>
    <row r="178" spans="1:5" s="44" customFormat="1" ht="15" customHeight="1" x14ac:dyDescent="0.25">
      <c r="A178" s="39"/>
      <c r="B178" s="40"/>
      <c r="C178" s="41"/>
      <c r="D178" s="42"/>
      <c r="E178" s="39"/>
    </row>
    <row r="179" spans="1:5" s="44" customFormat="1" ht="15" customHeight="1" x14ac:dyDescent="0.25">
      <c r="A179" s="39"/>
      <c r="B179" s="40"/>
      <c r="C179" s="41"/>
      <c r="D179" s="42"/>
      <c r="E179" s="39"/>
    </row>
    <row r="180" spans="1:5" s="44" customFormat="1" ht="15" customHeight="1" x14ac:dyDescent="0.25">
      <c r="A180" s="39"/>
      <c r="B180" s="40"/>
      <c r="C180" s="41"/>
      <c r="D180" s="42"/>
      <c r="E180" s="39"/>
    </row>
    <row r="181" spans="1:5" s="44" customFormat="1" ht="15" customHeight="1" x14ac:dyDescent="0.25">
      <c r="A181" s="39"/>
      <c r="B181" s="40"/>
      <c r="C181" s="41"/>
      <c r="D181" s="42"/>
      <c r="E181" s="39"/>
    </row>
    <row r="182" spans="1:5" s="44" customFormat="1" ht="15" customHeight="1" x14ac:dyDescent="0.25">
      <c r="A182" s="39"/>
      <c r="B182" s="40"/>
      <c r="C182" s="41"/>
      <c r="D182" s="42"/>
      <c r="E182" s="39"/>
    </row>
    <row r="183" spans="1:5" s="44" customFormat="1" ht="15" customHeight="1" x14ac:dyDescent="0.25">
      <c r="A183" s="39"/>
      <c r="B183" s="40"/>
      <c r="C183" s="41"/>
      <c r="D183" s="42"/>
      <c r="E183" s="39"/>
    </row>
    <row r="184" spans="1:5" s="44" customFormat="1" ht="15" customHeight="1" x14ac:dyDescent="0.25">
      <c r="A184" s="39"/>
      <c r="B184" s="40"/>
      <c r="C184" s="41"/>
      <c r="D184" s="42"/>
      <c r="E184" s="39"/>
    </row>
    <row r="185" spans="1:5" s="44" customFormat="1" ht="15" customHeight="1" x14ac:dyDescent="0.25">
      <c r="A185" s="39"/>
      <c r="B185" s="40"/>
      <c r="C185" s="41"/>
      <c r="D185" s="42"/>
      <c r="E185" s="39"/>
    </row>
    <row r="186" spans="1:5" s="44" customFormat="1" ht="15" customHeight="1" x14ac:dyDescent="0.25">
      <c r="A186" s="39"/>
      <c r="B186" s="40"/>
      <c r="C186" s="41"/>
      <c r="D186" s="42"/>
      <c r="E186" s="39"/>
    </row>
    <row r="187" spans="1:5" s="44" customFormat="1" ht="15" customHeight="1" x14ac:dyDescent="0.25">
      <c r="A187" s="39"/>
      <c r="B187" s="40"/>
      <c r="C187" s="41"/>
      <c r="D187" s="42"/>
      <c r="E187" s="39"/>
    </row>
    <row r="188" spans="1:5" s="44" customFormat="1" ht="15" customHeight="1" x14ac:dyDescent="0.25">
      <c r="A188" s="39"/>
      <c r="B188" s="40"/>
      <c r="C188" s="41"/>
      <c r="D188" s="42"/>
      <c r="E188" s="39"/>
    </row>
    <row r="189" spans="1:5" s="44" customFormat="1" ht="15" customHeight="1" x14ac:dyDescent="0.25">
      <c r="A189" s="39"/>
      <c r="B189" s="40"/>
      <c r="C189" s="41"/>
      <c r="D189" s="42"/>
      <c r="E189" s="39"/>
    </row>
    <row r="190" spans="1:5" s="44" customFormat="1" ht="15" customHeight="1" x14ac:dyDescent="0.25">
      <c r="A190" s="39"/>
      <c r="B190" s="40"/>
      <c r="C190" s="41"/>
      <c r="D190" s="42"/>
      <c r="E190" s="39"/>
    </row>
    <row r="191" spans="1:5" s="44" customFormat="1" ht="15" customHeight="1" x14ac:dyDescent="0.25">
      <c r="A191" s="39"/>
      <c r="B191" s="40"/>
      <c r="C191" s="41"/>
      <c r="D191" s="42"/>
      <c r="E191" s="39"/>
    </row>
    <row r="192" spans="1:5" s="44" customFormat="1" ht="15" customHeight="1" x14ac:dyDescent="0.25">
      <c r="A192" s="39"/>
      <c r="B192" s="40"/>
      <c r="C192" s="41"/>
      <c r="D192" s="42"/>
      <c r="E192" s="39"/>
    </row>
    <row r="193" spans="1:5" s="44" customFormat="1" ht="15" customHeight="1" x14ac:dyDescent="0.25">
      <c r="A193" s="39"/>
      <c r="B193" s="40"/>
      <c r="C193" s="41"/>
      <c r="D193" s="42"/>
      <c r="E193" s="39"/>
    </row>
    <row r="194" spans="1:5" s="44" customFormat="1" ht="15" customHeight="1" x14ac:dyDescent="0.25">
      <c r="A194" s="39"/>
      <c r="B194" s="40"/>
      <c r="C194" s="41"/>
      <c r="D194" s="42"/>
      <c r="E194" s="39"/>
    </row>
    <row r="195" spans="1:5" s="44" customFormat="1" ht="15" customHeight="1" x14ac:dyDescent="0.25">
      <c r="A195" s="39"/>
      <c r="B195" s="40"/>
      <c r="C195" s="41"/>
      <c r="D195" s="42"/>
      <c r="E195" s="39"/>
    </row>
    <row r="196" spans="1:5" s="44" customFormat="1" ht="15" customHeight="1" x14ac:dyDescent="0.25">
      <c r="A196" s="39"/>
      <c r="B196" s="40"/>
      <c r="C196" s="41"/>
      <c r="D196" s="42"/>
      <c r="E196" s="39"/>
    </row>
    <row r="197" spans="1:5" s="44" customFormat="1" ht="15" customHeight="1" x14ac:dyDescent="0.25">
      <c r="A197" s="39"/>
      <c r="B197" s="40"/>
      <c r="C197" s="41"/>
      <c r="D197" s="42"/>
      <c r="E197" s="39"/>
    </row>
    <row r="198" spans="1:5" s="44" customFormat="1" ht="15" customHeight="1" x14ac:dyDescent="0.25">
      <c r="A198" s="39"/>
      <c r="B198" s="40"/>
      <c r="C198" s="41"/>
      <c r="D198" s="42"/>
      <c r="E198" s="39"/>
    </row>
    <row r="199" spans="1:5" s="44" customFormat="1" ht="15" customHeight="1" x14ac:dyDescent="0.25">
      <c r="A199" s="39"/>
      <c r="B199" s="40"/>
      <c r="C199" s="41"/>
      <c r="D199" s="42"/>
      <c r="E199" s="39"/>
    </row>
    <row r="200" spans="1:5" s="44" customFormat="1" ht="15" customHeight="1" x14ac:dyDescent="0.25">
      <c r="A200" s="39"/>
      <c r="B200" s="40"/>
      <c r="C200" s="41"/>
      <c r="D200" s="42"/>
      <c r="E200" s="39"/>
    </row>
    <row r="201" spans="1:5" s="44" customFormat="1" ht="15" customHeight="1" x14ac:dyDescent="0.25">
      <c r="A201" s="39"/>
      <c r="B201" s="40"/>
      <c r="C201" s="41"/>
      <c r="D201" s="42"/>
      <c r="E201" s="39"/>
    </row>
    <row r="202" spans="1:5" s="44" customFormat="1" ht="15" customHeight="1" x14ac:dyDescent="0.25">
      <c r="A202" s="39"/>
      <c r="B202" s="40"/>
      <c r="C202" s="41"/>
      <c r="D202" s="42"/>
      <c r="E202" s="39"/>
    </row>
    <row r="203" spans="1:5" s="44" customFormat="1" ht="15" customHeight="1" x14ac:dyDescent="0.25">
      <c r="A203" s="39"/>
      <c r="B203" s="40"/>
      <c r="C203" s="41"/>
      <c r="D203" s="42"/>
      <c r="E203" s="39"/>
    </row>
    <row r="204" spans="1:5" s="44" customFormat="1" ht="15" customHeight="1" x14ac:dyDescent="0.25">
      <c r="A204" s="39"/>
      <c r="B204" s="40"/>
      <c r="C204" s="41"/>
      <c r="D204" s="42"/>
      <c r="E204" s="39"/>
    </row>
    <row r="205" spans="1:5" s="44" customFormat="1" ht="15" customHeight="1" x14ac:dyDescent="0.25">
      <c r="A205" s="39"/>
      <c r="B205" s="40"/>
      <c r="C205" s="41"/>
      <c r="D205" s="42"/>
      <c r="E205" s="39"/>
    </row>
    <row r="206" spans="1:5" s="44" customFormat="1" ht="15" customHeight="1" x14ac:dyDescent="0.25">
      <c r="A206" s="39"/>
      <c r="B206" s="40"/>
      <c r="C206" s="41"/>
      <c r="D206" s="42"/>
      <c r="E206" s="39"/>
    </row>
    <row r="207" spans="1:5" s="44" customFormat="1" ht="15" customHeight="1" x14ac:dyDescent="0.25">
      <c r="A207" s="39"/>
      <c r="B207" s="40"/>
      <c r="C207" s="41"/>
      <c r="D207" s="42"/>
      <c r="E207" s="39"/>
    </row>
    <row r="208" spans="1:5" s="44" customFormat="1" ht="15" customHeight="1" x14ac:dyDescent="0.25">
      <c r="A208" s="39"/>
      <c r="B208" s="40"/>
      <c r="C208" s="41"/>
      <c r="D208" s="42"/>
      <c r="E208" s="39"/>
    </row>
    <row r="209" spans="1:5" s="44" customFormat="1" ht="15" customHeight="1" x14ac:dyDescent="0.25">
      <c r="A209" s="39"/>
      <c r="B209" s="40"/>
      <c r="C209" s="41"/>
      <c r="D209" s="42"/>
      <c r="E209" s="39"/>
    </row>
    <row r="210" spans="1:5" s="44" customFormat="1" ht="15" customHeight="1" x14ac:dyDescent="0.25">
      <c r="A210" s="39"/>
      <c r="B210" s="40"/>
      <c r="C210" s="41"/>
      <c r="D210" s="42"/>
      <c r="E210" s="39"/>
    </row>
    <row r="211" spans="1:5" s="44" customFormat="1" ht="15" customHeight="1" x14ac:dyDescent="0.25">
      <c r="A211" s="39"/>
      <c r="B211" s="40"/>
      <c r="C211" s="41"/>
      <c r="D211" s="42"/>
      <c r="E211" s="39"/>
    </row>
    <row r="212" spans="1:5" s="44" customFormat="1" ht="15" customHeight="1" x14ac:dyDescent="0.25">
      <c r="A212" s="39"/>
      <c r="B212" s="40"/>
      <c r="C212" s="41"/>
      <c r="D212" s="42"/>
      <c r="E212" s="39"/>
    </row>
    <row r="213" spans="1:5" s="44" customFormat="1" ht="15" customHeight="1" x14ac:dyDescent="0.25">
      <c r="A213" s="39"/>
      <c r="B213" s="40"/>
      <c r="C213" s="41"/>
      <c r="D213" s="42"/>
      <c r="E213" s="39"/>
    </row>
    <row r="214" spans="1:5" s="44" customFormat="1" ht="15" customHeight="1" x14ac:dyDescent="0.25">
      <c r="A214" s="39"/>
      <c r="B214" s="40"/>
      <c r="C214" s="41"/>
      <c r="D214" s="42"/>
      <c r="E214" s="39"/>
    </row>
    <row r="215" spans="1:5" s="44" customFormat="1" ht="15" customHeight="1" x14ac:dyDescent="0.25">
      <c r="A215" s="39"/>
      <c r="B215" s="40"/>
      <c r="C215" s="41"/>
      <c r="D215" s="42"/>
      <c r="E215" s="39"/>
    </row>
    <row r="216" spans="1:5" s="44" customFormat="1" ht="15" customHeight="1" x14ac:dyDescent="0.25">
      <c r="A216" s="39"/>
      <c r="B216" s="40"/>
      <c r="C216" s="41"/>
      <c r="D216" s="42"/>
      <c r="E216" s="39"/>
    </row>
    <row r="217" spans="1:5" s="44" customFormat="1" ht="15" customHeight="1" x14ac:dyDescent="0.25">
      <c r="A217" s="39"/>
      <c r="B217" s="40"/>
      <c r="C217" s="41"/>
      <c r="D217" s="42"/>
      <c r="E217" s="39"/>
    </row>
    <row r="218" spans="1:5" s="44" customFormat="1" ht="15" customHeight="1" x14ac:dyDescent="0.25">
      <c r="A218" s="39"/>
      <c r="B218" s="40"/>
      <c r="C218" s="41"/>
      <c r="D218" s="42"/>
      <c r="E218" s="39"/>
    </row>
    <row r="219" spans="1:5" s="44" customFormat="1" ht="15" customHeight="1" x14ac:dyDescent="0.25">
      <c r="A219" s="39"/>
      <c r="B219" s="40"/>
      <c r="C219" s="41"/>
      <c r="D219" s="42"/>
      <c r="E219" s="39"/>
    </row>
    <row r="220" spans="1:5" s="44" customFormat="1" ht="15" customHeight="1" x14ac:dyDescent="0.25">
      <c r="A220" s="39"/>
      <c r="B220" s="40"/>
      <c r="C220" s="41"/>
      <c r="D220" s="42"/>
      <c r="E220" s="39"/>
    </row>
    <row r="221" spans="1:5" s="44" customFormat="1" ht="15" customHeight="1" x14ac:dyDescent="0.25">
      <c r="A221" s="39"/>
      <c r="B221" s="40"/>
      <c r="C221" s="41"/>
      <c r="D221" s="42"/>
      <c r="E221" s="39"/>
    </row>
    <row r="222" spans="1:5" s="44" customFormat="1" ht="15" customHeight="1" x14ac:dyDescent="0.25">
      <c r="A222" s="39"/>
      <c r="B222" s="40"/>
      <c r="C222" s="41"/>
      <c r="D222" s="42"/>
      <c r="E222" s="39"/>
    </row>
    <row r="223" spans="1:5" s="44" customFormat="1" ht="15" customHeight="1" x14ac:dyDescent="0.25">
      <c r="A223" s="39"/>
      <c r="B223" s="40"/>
      <c r="C223" s="41"/>
      <c r="D223" s="42"/>
      <c r="E223" s="39"/>
    </row>
    <row r="224" spans="1:5" s="44" customFormat="1" ht="15" customHeight="1" x14ac:dyDescent="0.25">
      <c r="A224" s="39"/>
      <c r="B224" s="40"/>
      <c r="C224" s="41"/>
      <c r="D224" s="42"/>
      <c r="E224" s="39"/>
    </row>
    <row r="225" spans="1:5" s="44" customFormat="1" ht="15" customHeight="1" x14ac:dyDescent="0.25">
      <c r="A225" s="39"/>
      <c r="B225" s="40"/>
      <c r="C225" s="41"/>
      <c r="D225" s="42"/>
      <c r="E225" s="39"/>
    </row>
    <row r="226" spans="1:5" s="44" customFormat="1" ht="15" customHeight="1" x14ac:dyDescent="0.25">
      <c r="A226" s="39"/>
      <c r="B226" s="40"/>
      <c r="C226" s="41"/>
      <c r="D226" s="42"/>
      <c r="E226" s="39"/>
    </row>
    <row r="227" spans="1:5" s="44" customFormat="1" ht="15" customHeight="1" x14ac:dyDescent="0.25">
      <c r="A227" s="39"/>
      <c r="B227" s="40"/>
      <c r="C227" s="41"/>
      <c r="D227" s="42"/>
      <c r="E227" s="39"/>
    </row>
  </sheetData>
  <sheetProtection algorithmName="SHA-512" hashValue="HYJCAoetEnd85hNYxc5EsGJYM1IYdJ/MgjUAcou+hLFaqmFxCg2GtQHtUDTu6Sc6GSr4k7Uj/R49qoQ7btXudA==" saltValue="JSLo8aBxvA9Ou5mckNPx+w==" spinCount="100000" sheet="1" selectLockedCells="1"/>
  <protectedRanges>
    <protectedRange sqref="A4:E4 A47:A49" name="Anlage_1"/>
    <protectedRange sqref="A105:E105" name="Anlage_1_1_1"/>
    <protectedRange sqref="A75:E75 B55:D55" name="Anlage_1_2"/>
    <protectedRange sqref="A1:E3 G1:H2" name="Anlage_2"/>
  </protectedRanges>
  <sortState xmlns:xlrd2="http://schemas.microsoft.com/office/spreadsheetml/2017/richdata2" ref="B188:E304">
    <sortCondition ref="D188:D304"/>
  </sortState>
  <mergeCells count="6">
    <mergeCell ref="A61:E61"/>
    <mergeCell ref="A1:E3"/>
    <mergeCell ref="A5:E5"/>
    <mergeCell ref="A50:E50"/>
    <mergeCell ref="A27:E27"/>
    <mergeCell ref="A46:E46"/>
  </mergeCells>
  <dataValidations count="1">
    <dataValidation type="whole" errorStyle="information" allowBlank="1" showInputMessage="1" showErrorMessage="1" sqref="E51:E60 E46:E4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Ide, Heike</cp:lastModifiedBy>
  <cp:lastPrinted>2016-12-19T15:10:35Z</cp:lastPrinted>
  <dcterms:created xsi:type="dcterms:W3CDTF">2016-03-29T06:28:06Z</dcterms:created>
  <dcterms:modified xsi:type="dcterms:W3CDTF">2023-09-01T12:41:02Z</dcterms:modified>
</cp:coreProperties>
</file>