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autoCompressPictures="0"/>
  <mc:AlternateContent xmlns:mc="http://schemas.openxmlformats.org/markup-compatibility/2006">
    <mc:Choice Requires="x15">
      <x15ac:absPath xmlns:x15ac="http://schemas.microsoft.com/office/spreadsheetml/2010/11/ac" url="Z:\Lehramt Bachelor_ Master\Anerkennungsverfahren_Neu\"/>
    </mc:Choice>
  </mc:AlternateContent>
  <bookViews>
    <workbookView xWindow="1440" yWindow="60" windowWidth="19815" windowHeight="13680" tabRatio="670" activeTab="3"/>
  </bookViews>
  <sheets>
    <sheet name="Formular" sheetId="1" r:id="rId1"/>
    <sheet name="BA LB I" sheetId="4" r:id="rId2"/>
    <sheet name="BA LB II" sheetId="6" r:id="rId3"/>
    <sheet name="BA LB III" sheetId="7" r:id="rId4"/>
    <sheet name="STG" sheetId="5" state="hidden" r:id="rId5"/>
  </sheets>
  <definedNames>
    <definedName name="_xlnm._FilterDatabase" localSheetId="0" hidden="1">Formular!$B$10:$B$60</definedName>
    <definedName name="_xlnm.Print_Area" localSheetId="1">'BA LB I'!$A$1:$E$49</definedName>
    <definedName name="_xlnm.Print_Area" localSheetId="2">'BA LB II'!$A$1:$E$49</definedName>
    <definedName name="_xlnm.Print_Area" localSheetId="3">'BA LB III'!$A$1:$E$49</definedName>
    <definedName name="_xlnm.Print_Area" localSheetId="0">Formular!$B$1:$O$110</definedName>
    <definedName name="Z_38361E96_C2A6_4991_ACAC_0C359CB3CB75_.wvu.FilterData" localSheetId="0" hidden="1">Formular!$B$10:$B$60</definedName>
    <definedName name="Z_38361E96_C2A6_4991_ACAC_0C359CB3CB75_.wvu.PrintArea" localSheetId="0" hidden="1">Formular!$B$1:$O$110</definedName>
  </definedNames>
  <calcPr calcId="152511"/>
  <customWorkbookViews>
    <customWorkbookView name="Jagoda, André - Persönliche Ansicht" guid="{38361E96-C2A6-4991-ACAC-0C359CB3CB75}" mergeInterval="0" personalView="1" maximized="1" xWindow="-8" yWindow="-8" windowWidth="1936" windowHeight="1066" tabRatio="498" activeSheetId="1"/>
  </customWorkbookViews>
  <extLst>
    <ext xmlns:mx="http://schemas.microsoft.com/office/mac/excel/2008/main" uri="{7523E5D3-25F3-A5E0-1632-64F254C22452}">
      <mx:ArchID Flags="2"/>
    </ext>
  </extLst>
</workbook>
</file>

<file path=xl/calcChain.xml><?xml version="1.0" encoding="utf-8"?>
<calcChain xmlns="http://schemas.openxmlformats.org/spreadsheetml/2006/main">
  <c r="M58" i="1" l="1"/>
  <c r="L59" i="1" s="1"/>
  <c r="I11" i="1" l="1"/>
  <c r="J60" i="1" l="1"/>
  <c r="M11"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c r="I19" i="1"/>
  <c r="I18" i="1"/>
  <c r="I17" i="1"/>
  <c r="I16" i="1"/>
  <c r="I15" i="1"/>
  <c r="I14" i="1"/>
  <c r="I13" i="1"/>
  <c r="I12" i="1"/>
  <c r="M57" i="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K57" i="1"/>
  <c r="K56" i="1"/>
  <c r="K55" i="1"/>
  <c r="K54" i="1"/>
  <c r="K53" i="1"/>
  <c r="K52" i="1"/>
  <c r="K51" i="1"/>
  <c r="K50" i="1"/>
  <c r="K49" i="1"/>
  <c r="K48" i="1"/>
  <c r="K47" i="1"/>
  <c r="K46" i="1"/>
  <c r="K45" i="1"/>
  <c r="K44" i="1"/>
  <c r="K43" i="1"/>
  <c r="K42" i="1"/>
  <c r="K41" i="1"/>
  <c r="K40" i="1"/>
  <c r="K39" i="1"/>
  <c r="K38" i="1"/>
  <c r="K37" i="1"/>
  <c r="K36" i="1"/>
  <c r="K35" i="1"/>
  <c r="K34" i="1"/>
  <c r="K33" i="1"/>
  <c r="K32" i="1"/>
  <c r="K31" i="1"/>
  <c r="K30" i="1"/>
  <c r="K29" i="1"/>
  <c r="K28" i="1"/>
  <c r="K27" i="1"/>
  <c r="K26" i="1"/>
  <c r="K25" i="1"/>
  <c r="K24" i="1"/>
  <c r="K23" i="1"/>
  <c r="K22" i="1"/>
  <c r="K21" i="1"/>
  <c r="K20" i="1"/>
  <c r="K19" i="1"/>
  <c r="K18" i="1"/>
  <c r="K17" i="1"/>
  <c r="K16" i="1"/>
  <c r="K15" i="1"/>
  <c r="K14" i="1"/>
  <c r="K13" i="1"/>
  <c r="K12" i="1"/>
  <c r="K11" i="1"/>
</calcChain>
</file>

<file path=xl/sharedStrings.xml><?xml version="1.0" encoding="utf-8"?>
<sst xmlns="http://schemas.openxmlformats.org/spreadsheetml/2006/main" count="232" uniqueCount="125">
  <si>
    <t>Lfd. Nr.</t>
  </si>
  <si>
    <t>Summe der anerkannten Credits:</t>
  </si>
  <si>
    <t>A - Nichtanerkennung wegen inhaltlicher Inkompatibilität</t>
  </si>
  <si>
    <t>B - Nichtanerkennung wegen anderer vermittelter Kompetenzen</t>
  </si>
  <si>
    <t>D - Nichtanerkennung aus anderen Gründen</t>
  </si>
  <si>
    <r>
      <t xml:space="preserve">Matrikelnummer:
</t>
    </r>
    <r>
      <rPr>
        <b/>
        <sz val="8"/>
        <color theme="1"/>
        <rFont val="Calibri"/>
        <family val="2"/>
        <scheme val="minor"/>
      </rPr>
      <t>(sofern bereits an der UDE immatrikuliert)</t>
    </r>
  </si>
  <si>
    <t>Anrechnung für folgenden
Abschluss/Studiengang:</t>
  </si>
  <si>
    <t>Telefon, Email:</t>
  </si>
  <si>
    <t>Anschrift:</t>
  </si>
  <si>
    <t>Name, Vorname:</t>
  </si>
  <si>
    <t>Mit freundlichen Grüßen</t>
  </si>
  <si>
    <t>Für den/die Vorsitzende/n des Prüfungsausschusses</t>
  </si>
  <si>
    <t>Im Auftrag</t>
  </si>
  <si>
    <t>_____________________________________</t>
  </si>
  <si>
    <t>(Sachbearbeiter/in Bereich Prüfungswesen)</t>
  </si>
  <si>
    <t>C - Nichtanerkennung wegen nicht aussagekräftiger Unterlagen</t>
  </si>
  <si>
    <t>Regelstudienzeit:</t>
  </si>
  <si>
    <r>
      <t xml:space="preserve">
Erworbene Credits</t>
    </r>
    <r>
      <rPr>
        <sz val="8"/>
        <color theme="1"/>
        <rFont val="Calibri"/>
        <family val="2"/>
        <scheme val="minor"/>
      </rPr>
      <t xml:space="preserve">
(laut Transcript)</t>
    </r>
  </si>
  <si>
    <t xml:space="preserve">
Lfd. Nr.</t>
  </si>
  <si>
    <t xml:space="preserve">
Lfd. 
Nr.</t>
  </si>
  <si>
    <t>Begründung</t>
  </si>
  <si>
    <t xml:space="preserve">
Aner-
kannte
Credits</t>
  </si>
  <si>
    <t xml:space="preserve">
Über-
nommene
Note</t>
  </si>
  <si>
    <t xml:space="preserve">
Antrag
geprüft
durch:</t>
  </si>
  <si>
    <t>Dieser Bescheid ist bei der Bewerbung für
ein höheres Fachsemester und bei der
Einschreibung  vorzulegen.</t>
  </si>
  <si>
    <r>
      <t xml:space="preserve">
Note
</t>
    </r>
    <r>
      <rPr>
        <sz val="8"/>
        <color theme="1"/>
        <rFont val="Calibri"/>
        <family val="2"/>
        <scheme val="minor"/>
      </rPr>
      <t xml:space="preserve">
(laut
Transcript)</t>
    </r>
  </si>
  <si>
    <t/>
  </si>
  <si>
    <t>Antrag auf Anerkennung</t>
  </si>
  <si>
    <r>
      <t xml:space="preserve">
Prüfungsform
</t>
    </r>
    <r>
      <rPr>
        <sz val="8"/>
        <color theme="1"/>
        <rFont val="Calibri"/>
        <family val="2"/>
        <scheme val="minor"/>
      </rPr>
      <t>(Klausur,
Hausarbeit,
mdl. Prüfung etc.)</t>
    </r>
  </si>
  <si>
    <t>Rechtsmittelbelehrung:</t>
  </si>
  <si>
    <t>Hinweis:</t>
  </si>
  <si>
    <t>(Anerkannte Credits x Regelstudienzeit : max. zu erwerbende Credits):</t>
  </si>
  <si>
    <t>Ausführliche Begründungen zu den Ablehnungen (A - D):</t>
  </si>
  <si>
    <r>
      <t xml:space="preserve">Grund
</t>
    </r>
    <r>
      <rPr>
        <sz val="8"/>
        <color theme="1"/>
        <rFont val="Calibri"/>
        <family val="2"/>
        <scheme val="minor"/>
      </rPr>
      <t>(A, B, C oder D)</t>
    </r>
  </si>
  <si>
    <r>
      <rPr>
        <sz val="10"/>
        <color theme="1"/>
        <rFont val="Calibri"/>
        <family val="2"/>
        <scheme val="minor"/>
      </rPr>
      <t>Hinweis für Antragsteller:</t>
    </r>
    <r>
      <rPr>
        <b/>
        <sz val="10"/>
        <color theme="1"/>
        <rFont val="Calibri"/>
        <family val="2"/>
        <scheme val="minor"/>
      </rPr>
      <t xml:space="preserve"> Parallel zu diesem elektronischen Antrag ist die Übersendung eines offiziellen Transcript of Records  an den Bereich Prüfungswesen erforderlich. Hierzu bitte ausschließlich das Anschreiben "Unterlagen zum Onlineantrag "  - Anerkennung von Studien- und Prüfungsleistungen - benutzen. Erst bei Eingang dieses Anschreibens nebst Transcript - innerhalb der Antragsfrist -  ist eine Bearbeitung des Onlineantrages möglich.</t>
    </r>
  </si>
  <si>
    <r>
      <t xml:space="preserve">Ich beantrage einen Einstufungsbescheid:                </t>
    </r>
    <r>
      <rPr>
        <b/>
        <sz val="12"/>
        <color theme="1"/>
        <rFont val="Calibri"/>
        <family val="2"/>
        <scheme val="minor"/>
      </rPr>
      <t>/</t>
    </r>
    <r>
      <rPr>
        <sz val="12"/>
        <color theme="1"/>
        <rFont val="Calibri"/>
        <family val="2"/>
        <scheme val="minor"/>
      </rPr>
      <t xml:space="preserve">                     (Zutreffendes bitte anklicken)</t>
    </r>
  </si>
  <si>
    <t>Durch Antragsteller/in auszufüllen!</t>
  </si>
  <si>
    <r>
      <rPr>
        <b/>
        <sz val="12"/>
        <color theme="1"/>
        <rFont val="Calibri"/>
        <family val="2"/>
        <scheme val="minor"/>
      </rPr>
      <t>Eintrag durch</t>
    </r>
    <r>
      <rPr>
        <sz val="12"/>
        <color theme="1"/>
        <rFont val="Calibri"/>
        <family val="2"/>
        <scheme val="minor"/>
      </rPr>
      <t xml:space="preserve"> den </t>
    </r>
    <r>
      <rPr>
        <sz val="12"/>
        <color rgb="FFFF0000"/>
        <rFont val="Calibri"/>
        <family val="2"/>
        <scheme val="minor"/>
      </rPr>
      <t>Prüfungsausschuss / Prüfer/in</t>
    </r>
    <r>
      <rPr>
        <sz val="12"/>
        <color theme="1"/>
        <rFont val="Calibri"/>
        <family val="2"/>
        <scheme val="minor"/>
      </rPr>
      <t xml:space="preserve"> / </t>
    </r>
    <r>
      <rPr>
        <sz val="12"/>
        <color rgb="FF0070C0"/>
        <rFont val="Calibri"/>
        <family val="2"/>
        <scheme val="minor"/>
      </rPr>
      <t>Bereich Prüfungswesen</t>
    </r>
  </si>
  <si>
    <r>
      <rPr>
        <b/>
        <sz val="20"/>
        <color theme="1"/>
        <rFont val="Calibri"/>
        <family val="2"/>
        <scheme val="minor"/>
      </rPr>
      <t>Antrag auf Anerkennung von Studien- und Prüfungsleistungen</t>
    </r>
    <r>
      <rPr>
        <sz val="12"/>
        <color theme="1"/>
        <rFont val="Calibri"/>
        <family val="2"/>
        <scheme val="minor"/>
      </rPr>
      <t/>
    </r>
  </si>
  <si>
    <r>
      <rPr>
        <b/>
        <sz val="12"/>
        <color theme="1"/>
        <rFont val="Calibri"/>
        <family val="2"/>
        <scheme val="minor"/>
      </rPr>
      <t xml:space="preserve">
für folgende Prüfungen</t>
    </r>
    <r>
      <rPr>
        <sz val="12"/>
        <color theme="1"/>
        <rFont val="Calibri"/>
        <family val="2"/>
        <scheme val="minor"/>
      </rPr>
      <t xml:space="preserve">:
</t>
    </r>
    <r>
      <rPr>
        <sz val="8"/>
        <color theme="1"/>
        <rFont val="Calibri"/>
        <family val="2"/>
        <scheme val="minor"/>
      </rPr>
      <t xml:space="preserve">
(Bitte nur die laufende Nummer aus der Anlage "Prüfungen Studiengang" eintragen;  der Name der Prüfung wird automatisiert ergänzt)</t>
    </r>
  </si>
  <si>
    <r>
      <t xml:space="preserve">(einzureichen per E-Mail bei </t>
    </r>
    <r>
      <rPr>
        <b/>
        <sz val="12"/>
        <color theme="1"/>
        <rFont val="Calibri"/>
        <family val="2"/>
        <scheme val="minor"/>
      </rPr>
      <t>der zuständigen Sachbearbeitung im Bereich Prüfungswesen</t>
    </r>
    <r>
      <rPr>
        <sz val="12"/>
        <color theme="1"/>
        <rFont val="Calibri"/>
        <family val="2"/>
        <scheme val="minor"/>
      </rPr>
      <t xml:space="preserve"> unter Beachtung der Ausschlussfristen)</t>
    </r>
  </si>
  <si>
    <t>Anlage 1: Transcript of Records</t>
  </si>
  <si>
    <t>Anlage 3: Prüfungsordnung</t>
  </si>
  <si>
    <t>Anlage 2: Auszug aus dem Modulhandbuch</t>
  </si>
  <si>
    <t>Anlage 4: ggf. Learning Agreement bei Leistungen im Ausland</t>
  </si>
  <si>
    <t>Die von Ihnen anderweitig erbrachten Prüfungsleistungen wurden auf Antrag anerkannt, sofern hinsichtlich der erworbenen Kompetenzen kein wesentlicher Unterschied zu den Leistungen besteht, die ersetzt werden sollen. Wurde die begehrte Anerkennung versagt, so ist auf Antrag eine Überprüfung der Entscheidung durch das Rektorat unter Beifügung einer ausführlichen Begründung möglich. Durch den Antrag auf Überprüfung wird der Lauf der Rechtsmittelfrist nicht gehemmt.</t>
  </si>
  <si>
    <t>Bereits abgelegte Prüfungsleistungen</t>
  </si>
  <si>
    <t>Bitte wählen Sie einen Studiengang aus!</t>
  </si>
  <si>
    <r>
      <t xml:space="preserve">
Titel der </t>
    </r>
    <r>
      <rPr>
        <b/>
        <sz val="12"/>
        <color theme="1"/>
        <rFont val="Calibri"/>
        <family val="2"/>
        <scheme val="minor"/>
      </rPr>
      <t>bereits
abgelegten</t>
    </r>
    <r>
      <rPr>
        <sz val="12"/>
        <color theme="1"/>
        <rFont val="Calibri"/>
        <family val="2"/>
        <scheme val="minor"/>
      </rPr>
      <t xml:space="preserve"> Prüfung*</t>
    </r>
    <r>
      <rPr>
        <vertAlign val="superscript"/>
        <sz val="11"/>
        <color theme="1"/>
        <rFont val="Calibri"/>
        <family val="2"/>
        <scheme val="minor"/>
      </rPr>
      <t>1)</t>
    </r>
    <r>
      <rPr>
        <sz val="6"/>
        <color theme="1"/>
        <rFont val="Calibri"/>
        <family val="2"/>
        <scheme val="minor"/>
      </rPr>
      <t xml:space="preserve">
</t>
    </r>
    <r>
      <rPr>
        <sz val="8"/>
        <color theme="1"/>
        <rFont val="Calibri"/>
        <family val="2"/>
        <scheme val="minor"/>
      </rPr>
      <t>Bitte nur eine Prüfung pro Zeile eintragen!
(Bezeichung laut Transcript)</t>
    </r>
  </si>
  <si>
    <r>
      <rPr>
        <b/>
        <sz val="14"/>
        <color theme="1"/>
        <rFont val="Calibri"/>
        <family val="2"/>
        <scheme val="minor"/>
      </rPr>
      <t xml:space="preserve">
</t>
    </r>
    <r>
      <rPr>
        <b/>
        <sz val="8"/>
        <color theme="1"/>
        <rFont val="Calibri"/>
        <family val="2"/>
        <scheme val="minor"/>
      </rPr>
      <t xml:space="preserve">Ja / Nein
</t>
    </r>
    <r>
      <rPr>
        <b/>
        <sz val="11"/>
        <color theme="1"/>
        <rFont val="Calibri"/>
        <family val="2"/>
        <scheme val="minor"/>
      </rPr>
      <t>*</t>
    </r>
    <r>
      <rPr>
        <b/>
        <vertAlign val="superscript"/>
        <sz val="11"/>
        <color theme="1"/>
        <rFont val="Calibri"/>
        <family val="2"/>
        <scheme val="minor"/>
      </rPr>
      <t>3)</t>
    </r>
  </si>
  <si>
    <t>*1) Einzureichende Unterlagen:</t>
  </si>
  <si>
    <t>*2) Wo wurde die Prüfung abgelegt?</t>
  </si>
  <si>
    <t>*3) Ablehnungsgründe (weitere Erläuterungen ggf. auf Seite 3 ergänzen):</t>
  </si>
  <si>
    <t>Gegen diesen Bescheid kann innerhalb eines Monats nach Bekanntgabe Klage erhoben werden. Die Klage ist schriftlich oder zur Niederschrift beim Urkundsbeamten der Geschäftsstelle des Verwaltungsgerichts Gelsenkirchen (Bahnhofvorplatz 3, 45879 Gelsenkirchen) einzureichen. Sollte die Frist durch das Verschulden eines von Ihnen Bevollmächtigten versäumt werden, würde dessen Verschulden Ihnen zugerechnet werden.</t>
  </si>
  <si>
    <t>Studiengang:</t>
  </si>
  <si>
    <t>Prüf.Nr.</t>
  </si>
  <si>
    <t>Prüfung</t>
  </si>
  <si>
    <t>Typ</t>
  </si>
  <si>
    <t>Credits</t>
  </si>
  <si>
    <r>
      <t xml:space="preserve">
Prüfung wird anerkannt für: 
</t>
    </r>
    <r>
      <rPr>
        <sz val="12"/>
        <color theme="1"/>
        <rFont val="Calibri"/>
        <family val="2"/>
        <scheme val="minor"/>
      </rPr>
      <t>Prüfungsnr. / Prüfung</t>
    </r>
  </si>
  <si>
    <t>Bachelorarbeit Sprachliche Grundbildung</t>
  </si>
  <si>
    <t>ZABB00015</t>
  </si>
  <si>
    <t>Linguistik I</t>
  </si>
  <si>
    <t>ZABB00017</t>
  </si>
  <si>
    <t>Linguistik II</t>
  </si>
  <si>
    <t>ZABB00020</t>
  </si>
  <si>
    <t>Linguistik III</t>
  </si>
  <si>
    <t>ZABB00014</t>
  </si>
  <si>
    <t>Literatur I</t>
  </si>
  <si>
    <t>ZABB00016</t>
  </si>
  <si>
    <t>Literatur II</t>
  </si>
  <si>
    <t>ZABB00019</t>
  </si>
  <si>
    <t>Literatur III</t>
  </si>
  <si>
    <t>ZABB00018</t>
  </si>
  <si>
    <t>Schriftspracherwerb</t>
  </si>
  <si>
    <t>Erkundungen von Mathematiklernen</t>
  </si>
  <si>
    <t>Zahl und Raum</t>
  </si>
  <si>
    <t>Bachelorarbeit Sachunterricht</t>
  </si>
  <si>
    <t>Bachelor mit Lehramtsoption Grundschulen Lernbereich III Sachunterricht</t>
  </si>
  <si>
    <t>Übersicht aller Prüfungsleistungen des Studiengangs
Bachelor mit Lehramtsoption Grundschulen Lernbereich III Sachunterricht</t>
  </si>
  <si>
    <t>Bachelor mit Lehramtsoption Grundschulen Lernbereich I: Sprachliche Grundbildung</t>
  </si>
  <si>
    <t>Übersicht aller Prüfungsleistungen des Studiengangs
Bachelor mit Lehramtsoption Grundschulen Lernbereich I: Sprachliche Grundbildung</t>
  </si>
  <si>
    <t>BFP-P1</t>
  </si>
  <si>
    <t>Berufsfeldpraktikum</t>
  </si>
  <si>
    <t>-</t>
  </si>
  <si>
    <r>
      <t xml:space="preserve">Freitext </t>
    </r>
    <r>
      <rPr>
        <sz val="8"/>
        <color theme="1"/>
        <rFont val="Calibri"/>
        <family val="2"/>
        <scheme val="minor"/>
      </rPr>
      <t>(bitte mit Namen der Prüfung überschreiben)</t>
    </r>
  </si>
  <si>
    <t>Übersicht aller Prüfungsleistungen des Studiengangs
Bachelor mit Lehramtsoption Grundschulen Lernbereich II Mathematik</t>
  </si>
  <si>
    <t>Bachelor mit Lehramtsoption Grundschulen Lernbereich II Mathematik</t>
  </si>
  <si>
    <t>Zahlen und Zählen</t>
  </si>
  <si>
    <t>Grundlagen der Schulmathematik</t>
  </si>
  <si>
    <t>Bachelorarbeit Mathematik</t>
  </si>
  <si>
    <t>Kultur, Raum, Umwelt, Mobilität und Zeit</t>
  </si>
  <si>
    <t>Arbeits-, Konsum- und Gesellschaftsökonomik</t>
  </si>
  <si>
    <t>Teilprüfung</t>
  </si>
  <si>
    <t>oder</t>
  </si>
  <si>
    <t>Einführung in die politische Theorie</t>
  </si>
  <si>
    <t>Didaktik des Sachunterrichts</t>
  </si>
  <si>
    <t>Natur und Leben</t>
  </si>
  <si>
    <t>Technik und Arbeitswelt</t>
  </si>
  <si>
    <t>Didaktik des Sachunterrichts I</t>
  </si>
  <si>
    <t>1 von 4 zur Wahl (5 Credits)</t>
  </si>
  <si>
    <t>Bauwerke, Transport und Verkehr</t>
  </si>
  <si>
    <t>Naturwissenschaftliche Methoden der Weltbetrachtung</t>
  </si>
  <si>
    <t>Gesunde Ernährung</t>
  </si>
  <si>
    <t>Städte und Landschaften, Wirtschaft und Verkehr im raum-zeitlichen Wandel</t>
  </si>
  <si>
    <t>SUPL0001111
SUPL0004121</t>
  </si>
  <si>
    <r>
      <t xml:space="preserve">
</t>
    </r>
    <r>
      <rPr>
        <sz val="8"/>
        <color theme="1"/>
        <rFont val="Calibri"/>
        <family val="2"/>
        <scheme val="minor"/>
      </rPr>
      <t xml:space="preserve">abge-legt wo? </t>
    </r>
    <r>
      <rPr>
        <sz val="12"/>
        <color theme="1"/>
        <rFont val="Calibri"/>
        <family val="2"/>
        <scheme val="minor"/>
      </rPr>
      <t>*</t>
    </r>
    <r>
      <rPr>
        <vertAlign val="superscript"/>
        <sz val="11"/>
        <color theme="1"/>
        <rFont val="Calibri"/>
        <family val="2"/>
        <scheme val="minor"/>
      </rPr>
      <t>2)</t>
    </r>
    <r>
      <rPr>
        <sz val="5"/>
        <color theme="1"/>
        <rFont val="Calibri"/>
        <family val="2"/>
        <scheme val="minor"/>
      </rPr>
      <t xml:space="preserve">
</t>
    </r>
    <r>
      <rPr>
        <sz val="8"/>
        <color theme="1"/>
        <rFont val="Calibri"/>
        <family val="2"/>
        <scheme val="minor"/>
      </rPr>
      <t>(I, A, B, W)</t>
    </r>
  </si>
  <si>
    <r>
      <rPr>
        <b/>
        <sz val="12"/>
        <color theme="1"/>
        <rFont val="Calibri"/>
        <family val="2"/>
        <scheme val="minor"/>
      </rPr>
      <t>I</t>
    </r>
    <r>
      <rPr>
        <sz val="12"/>
        <color theme="1"/>
        <rFont val="Calibri"/>
        <family val="2"/>
        <scheme val="minor"/>
      </rPr>
      <t xml:space="preserve"> = im </t>
    </r>
    <r>
      <rPr>
        <b/>
        <sz val="12"/>
        <color theme="1"/>
        <rFont val="Calibri"/>
        <family val="2"/>
        <scheme val="minor"/>
      </rPr>
      <t>I</t>
    </r>
    <r>
      <rPr>
        <sz val="12"/>
        <color theme="1"/>
        <rFont val="Calibri"/>
        <family val="2"/>
        <scheme val="minor"/>
      </rPr>
      <t>nland</t>
    </r>
  </si>
  <si>
    <r>
      <rPr>
        <b/>
        <sz val="12"/>
        <color theme="1"/>
        <rFont val="Calibri"/>
        <family val="2"/>
        <scheme val="minor"/>
      </rPr>
      <t>A</t>
    </r>
    <r>
      <rPr>
        <sz val="12"/>
        <color theme="1"/>
        <rFont val="Calibri"/>
        <family val="2"/>
        <scheme val="minor"/>
      </rPr>
      <t xml:space="preserve"> = im </t>
    </r>
    <r>
      <rPr>
        <b/>
        <sz val="12"/>
        <color theme="1"/>
        <rFont val="Calibri"/>
        <family val="2"/>
        <scheme val="minor"/>
      </rPr>
      <t>A</t>
    </r>
    <r>
      <rPr>
        <sz val="12"/>
        <color theme="1"/>
        <rFont val="Calibri"/>
        <family val="2"/>
        <scheme val="minor"/>
      </rPr>
      <t>usland</t>
    </r>
  </si>
  <si>
    <r>
      <rPr>
        <b/>
        <sz val="12"/>
        <color theme="1"/>
        <rFont val="Calibri"/>
        <family val="2"/>
        <scheme val="minor"/>
      </rPr>
      <t>B</t>
    </r>
    <r>
      <rPr>
        <sz val="12"/>
        <color theme="1"/>
        <rFont val="Calibri"/>
        <family val="2"/>
        <scheme val="minor"/>
      </rPr>
      <t xml:space="preserve"> = </t>
    </r>
    <r>
      <rPr>
        <b/>
        <sz val="12"/>
        <color theme="1"/>
        <rFont val="Calibri"/>
        <family val="2"/>
        <scheme val="minor"/>
      </rPr>
      <t>Beruf</t>
    </r>
  </si>
  <si>
    <r>
      <rPr>
        <b/>
        <sz val="12"/>
        <color theme="1"/>
        <rFont val="Calibri"/>
        <family val="2"/>
        <scheme val="minor"/>
      </rPr>
      <t>W</t>
    </r>
    <r>
      <rPr>
        <sz val="12"/>
        <color theme="1"/>
        <rFont val="Calibri"/>
        <family val="2"/>
        <scheme val="minor"/>
      </rPr>
      <t xml:space="preserve"> = </t>
    </r>
    <r>
      <rPr>
        <b/>
        <sz val="12"/>
        <color theme="1"/>
        <rFont val="Calibri"/>
        <family val="2"/>
        <scheme val="minor"/>
      </rPr>
      <t>W</t>
    </r>
    <r>
      <rPr>
        <sz val="12"/>
        <color theme="1"/>
        <rFont val="Calibri"/>
        <family val="2"/>
        <scheme val="minor"/>
      </rPr>
      <t>eitere („Außerhalb des Hochschulwesens“ - z.B. Schule, Praktika, Weiterbildung)</t>
    </r>
  </si>
  <si>
    <t>ZGA71000</t>
  </si>
  <si>
    <t>ZGA71006</t>
  </si>
  <si>
    <t>SGA71058
SGA71059 SGA71060</t>
  </si>
  <si>
    <t>ZGA71013</t>
  </si>
  <si>
    <t>ZSU71001</t>
  </si>
  <si>
    <t>ZSU71000</t>
  </si>
  <si>
    <t>ZSU71012</t>
  </si>
  <si>
    <t>ZSU71007</t>
  </si>
  <si>
    <t>ZSU71003</t>
  </si>
  <si>
    <t>ZSU71002</t>
  </si>
  <si>
    <t>ZSU71008</t>
  </si>
  <si>
    <t>ZSU71010</t>
  </si>
  <si>
    <t>ZSU71013</t>
  </si>
  <si>
    <t>ZSU71015</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</si>
</sst>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quot; Semester&quot;"/>
    <numFmt numFmtId="165" formatCode="0.0"/>
  </numFmts>
  <fonts count="34"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b/>
      <sz val="10"/>
      <color theme="0"/>
      <name val="Arial"/>
      <family val="2"/>
    </font>
    <font>
      <b/>
      <sz val="10"/>
      <color theme="1"/>
      <name val="Arial"/>
      <family val="2"/>
    </font>
    <font>
      <u/>
      <sz val="12"/>
      <color theme="10"/>
      <name val="Calibri"/>
      <family val="2"/>
      <scheme val="minor"/>
    </font>
    <font>
      <u/>
      <sz val="12"/>
      <color theme="11"/>
      <name val="Calibri"/>
      <family val="2"/>
      <scheme val="minor"/>
    </font>
    <font>
      <b/>
      <i/>
      <sz val="12"/>
      <color theme="1"/>
      <name val="Calibri"/>
      <family val="2"/>
      <scheme val="minor"/>
    </font>
    <font>
      <b/>
      <sz val="20"/>
      <color theme="1"/>
      <name val="Calibri"/>
      <family val="2"/>
      <scheme val="minor"/>
    </font>
    <font>
      <b/>
      <sz val="8"/>
      <color theme="1"/>
      <name val="Calibri"/>
      <family val="2"/>
      <scheme val="minor"/>
    </font>
    <font>
      <sz val="8"/>
      <color theme="1"/>
      <name val="Calibri"/>
      <family val="2"/>
      <scheme val="minor"/>
    </font>
    <font>
      <sz val="10"/>
      <color theme="1"/>
      <name val="Calibri"/>
      <family val="2"/>
      <scheme val="minor"/>
    </font>
    <font>
      <sz val="12"/>
      <color rgb="FFFF0000"/>
      <name val="Calibri"/>
      <family val="2"/>
      <scheme val="minor"/>
    </font>
    <font>
      <sz val="12"/>
      <color rgb="FF0070C0"/>
      <name val="Calibri"/>
      <family val="2"/>
      <scheme val="minor"/>
    </font>
    <font>
      <sz val="7"/>
      <color rgb="FF0070C0"/>
      <name val="Calibri"/>
      <family val="2"/>
      <scheme val="minor"/>
    </font>
    <font>
      <i/>
      <sz val="12"/>
      <color theme="1"/>
      <name val="Calibri"/>
      <family val="2"/>
      <scheme val="minor"/>
    </font>
    <font>
      <sz val="8"/>
      <color rgb="FF000000"/>
      <name val="Segoe UI"/>
      <family val="2"/>
    </font>
    <font>
      <b/>
      <sz val="14"/>
      <color theme="1"/>
      <name val="Calibri"/>
      <family val="2"/>
      <scheme val="minor"/>
    </font>
    <font>
      <b/>
      <sz val="10"/>
      <color theme="1"/>
      <name val="Calibri"/>
      <family val="2"/>
      <scheme val="minor"/>
    </font>
    <font>
      <sz val="8"/>
      <name val="Calibri"/>
      <family val="2"/>
      <scheme val="minor"/>
    </font>
    <font>
      <b/>
      <sz val="11"/>
      <color theme="1"/>
      <name val="Calibri"/>
      <family val="2"/>
      <scheme val="minor"/>
    </font>
    <font>
      <vertAlign val="superscript"/>
      <sz val="11"/>
      <color theme="1"/>
      <name val="Calibri"/>
      <family val="2"/>
      <scheme val="minor"/>
    </font>
    <font>
      <sz val="5"/>
      <color theme="1"/>
      <name val="Calibri"/>
      <family val="2"/>
      <scheme val="minor"/>
    </font>
    <font>
      <sz val="6"/>
      <color theme="1"/>
      <name val="Calibri"/>
      <family val="2"/>
      <scheme val="minor"/>
    </font>
    <font>
      <b/>
      <vertAlign val="superscript"/>
      <sz val="11"/>
      <color theme="1"/>
      <name val="Calibri"/>
      <family val="2"/>
      <scheme val="minor"/>
    </font>
    <font>
      <b/>
      <sz val="14"/>
      <color theme="4" tint="-0.499984740745262"/>
      <name val="Calibri"/>
      <family val="2"/>
      <scheme val="minor"/>
    </font>
    <font>
      <sz val="11"/>
      <name val="Calibri"/>
      <family val="2"/>
      <scheme val="minor"/>
    </font>
    <font>
      <b/>
      <sz val="11"/>
      <color theme="4" tint="-0.499984740745262"/>
      <name val="Calibri"/>
      <family val="2"/>
      <scheme val="minor"/>
    </font>
  </fonts>
  <fills count="7">
    <fill>
      <patternFill patternType="none"/>
    </fill>
    <fill>
      <patternFill patternType="gray125"/>
    </fill>
    <fill>
      <patternFill patternType="solid">
        <fgColor theme="6" tint="-0.24994659260841701"/>
        <bgColor indexed="64"/>
      </patternFill>
    </fill>
    <fill>
      <patternFill patternType="solid">
        <fgColor rgb="FFFFFF99"/>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7" tint="0.79998168889431442"/>
        <bgColor indexed="64"/>
      </patternFill>
    </fill>
  </fills>
  <borders count="57">
    <border>
      <left/>
      <right/>
      <top/>
      <bottom/>
      <diagonal/>
    </border>
    <border>
      <left style="thin">
        <color auto="1"/>
      </left>
      <right style="thin">
        <color auto="1"/>
      </right>
      <top style="thin">
        <color auto="1"/>
      </top>
      <bottom style="thin">
        <color auto="1"/>
      </bottom>
      <diagonal/>
    </border>
    <border>
      <left/>
      <right/>
      <top style="thin">
        <color theme="0" tint="-0.499984740745262"/>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medium">
        <color indexed="64"/>
      </top>
      <bottom style="thin">
        <color auto="1"/>
      </bottom>
      <diagonal/>
    </border>
    <border>
      <left style="medium">
        <color indexed="64"/>
      </left>
      <right/>
      <top style="medium">
        <color indexed="64"/>
      </top>
      <bottom style="thin">
        <color auto="1"/>
      </bottom>
      <diagonal/>
    </border>
    <border>
      <left style="medium">
        <color rgb="FFFF0000"/>
      </left>
      <right style="thin">
        <color auto="1"/>
      </right>
      <top style="thin">
        <color auto="1"/>
      </top>
      <bottom style="thin">
        <color auto="1"/>
      </bottom>
      <diagonal/>
    </border>
    <border>
      <left style="thin">
        <color auto="1"/>
      </left>
      <right style="medium">
        <color rgb="FFFF0000"/>
      </right>
      <top style="thin">
        <color auto="1"/>
      </top>
      <bottom style="thin">
        <color auto="1"/>
      </bottom>
      <diagonal/>
    </border>
    <border>
      <left/>
      <right/>
      <top/>
      <bottom style="thin">
        <color auto="1"/>
      </bottom>
      <diagonal/>
    </border>
    <border>
      <left style="thin">
        <color auto="1"/>
      </left>
      <right style="thin">
        <color auto="1"/>
      </right>
      <top style="medium">
        <color rgb="FFFF0000"/>
      </top>
      <bottom style="thin">
        <color auto="1"/>
      </bottom>
      <diagonal/>
    </border>
    <border>
      <left style="medium">
        <color rgb="FFFF0000"/>
      </left>
      <right style="thin">
        <color auto="1"/>
      </right>
      <top style="thin">
        <color auto="1"/>
      </top>
      <bottom style="medium">
        <color rgb="FFFF0000"/>
      </bottom>
      <diagonal/>
    </border>
    <border>
      <left style="thin">
        <color auto="1"/>
      </left>
      <right style="thin">
        <color auto="1"/>
      </right>
      <top style="thin">
        <color auto="1"/>
      </top>
      <bottom style="medium">
        <color rgb="FFFF0000"/>
      </bottom>
      <diagonal/>
    </border>
    <border>
      <left style="thin">
        <color auto="1"/>
      </left>
      <right style="medium">
        <color rgb="FFFF0000"/>
      </right>
      <top style="thin">
        <color auto="1"/>
      </top>
      <bottom style="medium">
        <color rgb="FFFF0000"/>
      </bottom>
      <diagonal/>
    </border>
    <border>
      <left style="thin">
        <color auto="1"/>
      </left>
      <right/>
      <top style="thin">
        <color auto="1"/>
      </top>
      <bottom style="medium">
        <color rgb="FFFF0000"/>
      </bottom>
      <diagonal/>
    </border>
    <border>
      <left/>
      <right style="thin">
        <color auto="1"/>
      </right>
      <top style="thin">
        <color auto="1"/>
      </top>
      <bottom style="medium">
        <color indexed="64"/>
      </bottom>
      <diagonal/>
    </border>
    <border>
      <left style="medium">
        <color indexed="64"/>
      </left>
      <right/>
      <top style="thin">
        <color auto="1"/>
      </top>
      <bottom style="thin">
        <color auto="1"/>
      </bottom>
      <diagonal/>
    </border>
    <border>
      <left/>
      <right/>
      <top style="thin">
        <color auto="1"/>
      </top>
      <bottom style="medium">
        <color rgb="FFFF0000"/>
      </bottom>
      <diagonal/>
    </border>
    <border>
      <left/>
      <right style="medium">
        <color rgb="FFFF0000"/>
      </right>
      <top style="medium">
        <color indexed="64"/>
      </top>
      <bottom style="thin">
        <color auto="1"/>
      </bottom>
      <diagonal/>
    </border>
    <border>
      <left/>
      <right/>
      <top/>
      <bottom style="medium">
        <color indexed="64"/>
      </bottom>
      <diagonal/>
    </border>
    <border>
      <left style="thin">
        <color auto="1"/>
      </left>
      <right style="medium">
        <color indexed="64"/>
      </right>
      <top style="thin">
        <color auto="1"/>
      </top>
      <bottom style="thin">
        <color auto="1"/>
      </bottom>
      <diagonal/>
    </border>
    <border>
      <left/>
      <right style="medium">
        <color indexed="64"/>
      </right>
      <top style="thin">
        <color auto="1"/>
      </top>
      <bottom style="medium">
        <color rgb="FFFF0000"/>
      </bottom>
      <diagonal/>
    </border>
    <border>
      <left style="medium">
        <color indexed="64"/>
      </left>
      <right/>
      <top style="thin">
        <color auto="1"/>
      </top>
      <bottom style="medium">
        <color indexed="64"/>
      </bottom>
      <diagonal/>
    </border>
    <border>
      <left/>
      <right/>
      <top style="medium">
        <color theme="4"/>
      </top>
      <bottom/>
      <diagonal/>
    </border>
    <border>
      <left style="thin">
        <color auto="1"/>
      </left>
      <right style="thin">
        <color auto="1"/>
      </right>
      <top/>
      <bottom style="medium">
        <color theme="4"/>
      </bottom>
      <diagonal/>
    </border>
    <border>
      <left style="thin">
        <color auto="1"/>
      </left>
      <right style="medium">
        <color theme="4"/>
      </right>
      <top style="medium">
        <color rgb="FFFF0000"/>
      </top>
      <bottom style="thin">
        <color auto="1"/>
      </bottom>
      <diagonal/>
    </border>
    <border>
      <left/>
      <right style="thin">
        <color auto="1"/>
      </right>
      <top/>
      <bottom style="medium">
        <color theme="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thin">
        <color auto="1"/>
      </bottom>
      <diagonal/>
    </border>
    <border>
      <left/>
      <right style="medium">
        <color rgb="FFFF0000"/>
      </right>
      <top/>
      <bottom style="thin">
        <color auto="1"/>
      </bottom>
      <diagonal/>
    </border>
    <border>
      <left/>
      <right/>
      <top style="thin">
        <color auto="1"/>
      </top>
      <bottom style="thin">
        <color auto="1"/>
      </bottom>
      <diagonal/>
    </border>
    <border>
      <left/>
      <right style="medium">
        <color rgb="FFFF0000"/>
      </right>
      <top style="thin">
        <color auto="1"/>
      </top>
      <bottom style="thin">
        <color auto="1"/>
      </bottom>
      <diagonal/>
    </border>
    <border>
      <left/>
      <right style="thin">
        <color auto="1"/>
      </right>
      <top/>
      <bottom/>
      <diagonal/>
    </border>
    <border>
      <left/>
      <right/>
      <top style="thin">
        <color indexed="64"/>
      </top>
      <bottom/>
      <diagonal/>
    </border>
    <border>
      <left style="thin">
        <color auto="1"/>
      </left>
      <right/>
      <top/>
      <bottom/>
      <diagonal/>
    </border>
    <border>
      <left/>
      <right style="medium">
        <color theme="4"/>
      </right>
      <top/>
      <bottom/>
      <diagonal/>
    </border>
    <border>
      <left style="medium">
        <color indexed="64"/>
      </left>
      <right/>
      <top/>
      <bottom style="thin">
        <color auto="1"/>
      </bottom>
      <diagonal/>
    </border>
    <border>
      <left style="thin">
        <color auto="1"/>
      </left>
      <right/>
      <top/>
      <bottom style="medium">
        <color theme="4"/>
      </bottom>
      <diagonal/>
    </border>
    <border>
      <left/>
      <right/>
      <top/>
      <bottom style="medium">
        <color theme="4"/>
      </bottom>
      <diagonal/>
    </border>
    <border>
      <left/>
      <right style="medium">
        <color theme="4"/>
      </right>
      <top/>
      <bottom style="medium">
        <color theme="4"/>
      </bottom>
      <diagonal/>
    </border>
    <border>
      <left/>
      <right style="medium">
        <color theme="4"/>
      </right>
      <top style="thin">
        <color indexed="64"/>
      </top>
      <bottom/>
      <diagonal/>
    </border>
    <border>
      <left style="medium">
        <color indexed="64"/>
      </left>
      <right/>
      <top style="thin">
        <color indexed="64"/>
      </top>
      <bottom/>
      <diagonal/>
    </border>
    <border>
      <left style="medium">
        <color indexed="64"/>
      </left>
      <right/>
      <top/>
      <bottom style="medium">
        <color indexed="64"/>
      </bottom>
      <diagonal/>
    </border>
    <border>
      <left/>
      <right style="thin">
        <color auto="1"/>
      </right>
      <top style="medium">
        <color rgb="FFFF0000"/>
      </top>
      <bottom style="thin">
        <color auto="1"/>
      </bottom>
      <diagonal/>
    </border>
    <border>
      <left/>
      <right style="medium">
        <color theme="4"/>
      </right>
      <top/>
      <bottom style="medium">
        <color indexed="64"/>
      </bottom>
      <diagonal/>
    </border>
    <border>
      <left/>
      <right style="medium">
        <color theme="4"/>
      </right>
      <top/>
      <bottom style="thin">
        <color indexed="64"/>
      </bottom>
      <diagonal/>
    </border>
    <border>
      <left style="medium">
        <color theme="4"/>
      </left>
      <right/>
      <top/>
      <bottom/>
      <diagonal/>
    </border>
    <border>
      <left style="medium">
        <color theme="4"/>
      </left>
      <right style="thin">
        <color auto="1"/>
      </right>
      <top style="medium">
        <color rgb="FFFF0000"/>
      </top>
      <bottom style="thin">
        <color indexed="64"/>
      </bottom>
      <diagonal/>
    </border>
    <border>
      <left/>
      <right/>
      <top style="medium">
        <color indexed="64"/>
      </top>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right style="medium">
        <color indexed="64"/>
      </right>
      <top style="thin">
        <color auto="1"/>
      </top>
      <bottom style="thin">
        <color auto="1"/>
      </bottom>
      <diagonal/>
    </border>
    <border>
      <left style="thin">
        <color auto="1"/>
      </left>
      <right/>
      <top style="thin">
        <color auto="1"/>
      </top>
      <bottom style="medium">
        <color indexed="64"/>
      </bottom>
      <diagonal/>
    </border>
    <border>
      <left/>
      <right/>
      <top style="thin">
        <color auto="1"/>
      </top>
      <bottom style="medium">
        <color indexed="64"/>
      </bottom>
      <diagonal/>
    </border>
    <border>
      <left/>
      <right style="thin">
        <color auto="1"/>
      </right>
      <top style="medium">
        <color indexed="64"/>
      </top>
      <bottom style="thin">
        <color auto="1"/>
      </bottom>
      <diagonal/>
    </border>
  </borders>
  <cellStyleXfs count="24">
    <xf numFmtId="0" fontId="0" fillId="0" borderId="0"/>
    <xf numFmtId="0" fontId="9" fillId="2" borderId="0"/>
    <xf numFmtId="0" fontId="10" fillId="3" borderId="2"/>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7" fillId="0" borderId="0"/>
  </cellStyleXfs>
  <cellXfs count="212">
    <xf numFmtId="0" fontId="0" fillId="0" borderId="0" xfId="0"/>
    <xf numFmtId="0" fontId="0" fillId="0" borderId="0" xfId="0" applyAlignment="1">
      <alignment vertical="center"/>
    </xf>
    <xf numFmtId="0" fontId="18" fillId="0" borderId="8" xfId="0" applyFont="1" applyBorder="1" applyAlignment="1" applyProtection="1">
      <alignment vertical="center" wrapText="1" shrinkToFit="1"/>
      <protection locked="0"/>
    </xf>
    <xf numFmtId="0" fontId="8" fillId="0" borderId="0" xfId="0" applyFont="1" applyProtection="1"/>
    <xf numFmtId="0" fontId="0" fillId="0" borderId="0" xfId="0" applyProtection="1"/>
    <xf numFmtId="0" fontId="17" fillId="0" borderId="0" xfId="0" applyFont="1" applyProtection="1"/>
    <xf numFmtId="0" fontId="17" fillId="0" borderId="0" xfId="0" applyFont="1" applyAlignment="1" applyProtection="1"/>
    <xf numFmtId="0" fontId="18" fillId="0" borderId="1" xfId="0" applyFont="1" applyBorder="1" applyAlignment="1" applyProtection="1">
      <alignment horizontal="center" vertical="center" wrapText="1" shrinkToFit="1"/>
    </xf>
    <xf numFmtId="0" fontId="8" fillId="0" borderId="1" xfId="0" applyFont="1" applyFill="1" applyBorder="1" applyAlignment="1" applyProtection="1">
      <alignment horizontal="center" vertical="top" wrapText="1" shrinkToFit="1"/>
    </xf>
    <xf numFmtId="0" fontId="0" fillId="0" borderId="1" xfId="0" applyBorder="1" applyAlignment="1" applyProtection="1">
      <alignment horizontal="left" vertical="center" wrapText="1" shrinkToFit="1"/>
      <protection locked="0"/>
    </xf>
    <xf numFmtId="0" fontId="0" fillId="0" borderId="1" xfId="0" applyBorder="1" applyAlignment="1" applyProtection="1">
      <alignment horizontal="center" vertical="center" wrapText="1" shrinkToFit="1"/>
      <protection locked="0"/>
    </xf>
    <xf numFmtId="0" fontId="18" fillId="0" borderId="7" xfId="0" applyFont="1" applyBorder="1" applyAlignment="1" applyProtection="1">
      <alignment horizontal="center" vertical="center" wrapText="1" shrinkToFit="1"/>
      <protection locked="0"/>
    </xf>
    <xf numFmtId="0" fontId="18" fillId="0" borderId="11" xfId="0" applyFont="1" applyBorder="1" applyAlignment="1" applyProtection="1">
      <alignment horizontal="center" vertical="center" wrapText="1" shrinkToFit="1"/>
      <protection locked="0"/>
    </xf>
    <xf numFmtId="0" fontId="18" fillId="0" borderId="13" xfId="0" applyFont="1" applyBorder="1" applyAlignment="1" applyProtection="1">
      <alignment vertical="center" wrapText="1" shrinkToFit="1"/>
      <protection locked="0"/>
    </xf>
    <xf numFmtId="0" fontId="16" fillId="0" borderId="4" xfId="0" applyFont="1" applyBorder="1" applyAlignment="1" applyProtection="1">
      <alignment horizontal="left" vertical="center" shrinkToFit="1"/>
    </xf>
    <xf numFmtId="0" fontId="0" fillId="0" borderId="1" xfId="0" applyFont="1" applyBorder="1" applyAlignment="1" applyProtection="1">
      <alignment horizontal="center" vertical="top" wrapText="1" shrinkToFit="1"/>
    </xf>
    <xf numFmtId="0" fontId="0" fillId="0" borderId="1" xfId="0" applyFont="1" applyBorder="1" applyAlignment="1" applyProtection="1">
      <alignment horizontal="center" vertical="top" wrapText="1"/>
    </xf>
    <xf numFmtId="0" fontId="0" fillId="0" borderId="8" xfId="0" applyFont="1" applyFill="1" applyBorder="1" applyAlignment="1" applyProtection="1">
      <alignment horizontal="center" vertical="top" wrapText="1" shrinkToFit="1"/>
    </xf>
    <xf numFmtId="0" fontId="0" fillId="0" borderId="7" xfId="0" applyFont="1" applyFill="1" applyBorder="1" applyAlignment="1" applyProtection="1">
      <alignment horizontal="center" vertical="top" wrapText="1" shrinkToFit="1"/>
    </xf>
    <xf numFmtId="0" fontId="0" fillId="0" borderId="0" xfId="0" applyAlignment="1">
      <alignment horizontal="left" vertical="top" wrapText="1"/>
    </xf>
    <xf numFmtId="0" fontId="17" fillId="0" borderId="0" xfId="0" applyFont="1" applyAlignment="1" applyProtection="1">
      <alignment horizontal="left" vertical="center" wrapText="1"/>
    </xf>
    <xf numFmtId="0" fontId="15" fillId="0" borderId="1" xfId="0" applyFont="1" applyFill="1" applyBorder="1" applyAlignment="1" applyProtection="1">
      <alignment horizontal="center" vertical="top" wrapText="1" shrinkToFit="1"/>
    </xf>
    <xf numFmtId="0" fontId="0" fillId="0" borderId="23" xfId="0" applyBorder="1"/>
    <xf numFmtId="0" fontId="0" fillId="0" borderId="0" xfId="0" applyBorder="1"/>
    <xf numFmtId="0" fontId="0" fillId="0" borderId="1" xfId="0" applyBorder="1" applyAlignment="1" applyProtection="1">
      <alignment horizontal="center" vertical="top" wrapText="1"/>
    </xf>
    <xf numFmtId="0" fontId="19" fillId="0" borderId="45" xfId="0" applyFont="1" applyBorder="1" applyAlignment="1">
      <alignment horizontal="center" vertical="center" wrapText="1" shrinkToFit="1"/>
    </xf>
    <xf numFmtId="0" fontId="0" fillId="0" borderId="50" xfId="0" applyBorder="1"/>
    <xf numFmtId="0" fontId="0" fillId="0" borderId="0" xfId="0" applyBorder="1" applyAlignment="1" applyProtection="1">
      <alignment horizontal="center" vertical="top" wrapText="1"/>
    </xf>
    <xf numFmtId="0" fontId="0" fillId="0" borderId="0" xfId="0" applyBorder="1" applyAlignment="1" applyProtection="1">
      <alignment horizontal="left" vertical="top"/>
    </xf>
    <xf numFmtId="0" fontId="0" fillId="0" borderId="1" xfId="0" applyBorder="1" applyAlignment="1" applyProtection="1">
      <alignment horizontal="center" vertical="top" wrapText="1"/>
      <protection locked="0"/>
    </xf>
    <xf numFmtId="0" fontId="0" fillId="0" borderId="0" xfId="0" applyAlignment="1"/>
    <xf numFmtId="0" fontId="8" fillId="0" borderId="0" xfId="0" applyFont="1" applyAlignment="1"/>
    <xf numFmtId="164" fontId="8" fillId="0" borderId="21" xfId="0" applyNumberFormat="1" applyFont="1" applyBorder="1" applyAlignment="1" applyProtection="1">
      <alignment horizontal="left" vertical="center" wrapText="1" shrinkToFit="1"/>
    </xf>
    <xf numFmtId="0" fontId="17" fillId="0" borderId="0" xfId="0" applyFont="1" applyProtection="1">
      <protection locked="0"/>
    </xf>
    <xf numFmtId="0" fontId="8" fillId="0" borderId="0" xfId="0" applyFont="1" applyAlignment="1">
      <alignment horizontal="left"/>
    </xf>
    <xf numFmtId="49" fontId="0" fillId="0" borderId="0" xfId="0" applyNumberFormat="1"/>
    <xf numFmtId="0" fontId="0" fillId="0" borderId="3" xfId="0" applyFont="1" applyBorder="1" applyAlignment="1" applyProtection="1">
      <alignment horizontal="center" vertical="top" wrapText="1"/>
    </xf>
    <xf numFmtId="0" fontId="0" fillId="0" borderId="3" xfId="0" applyBorder="1" applyAlignment="1" applyProtection="1">
      <alignment horizontal="center" vertical="center" wrapText="1" shrinkToFit="1"/>
      <protection locked="0"/>
    </xf>
    <xf numFmtId="0" fontId="0" fillId="0" borderId="20" xfId="0" applyFont="1" applyBorder="1" applyAlignment="1" applyProtection="1">
      <alignment horizontal="center" vertical="top" wrapText="1" shrinkToFit="1"/>
    </xf>
    <xf numFmtId="0" fontId="0" fillId="0" borderId="20" xfId="0" applyBorder="1" applyAlignment="1" applyProtection="1">
      <alignment horizontal="center" vertical="center" wrapText="1" shrinkToFit="1"/>
      <protection locked="0"/>
    </xf>
    <xf numFmtId="165" fontId="18" fillId="0" borderId="1" xfId="0" applyNumberFormat="1" applyFont="1" applyBorder="1" applyAlignment="1" applyProtection="1">
      <alignment horizontal="center" vertical="center" wrapText="1" shrinkToFit="1"/>
      <protection locked="0"/>
    </xf>
    <xf numFmtId="165" fontId="18" fillId="0" borderId="12" xfId="0" applyNumberFormat="1" applyFont="1" applyBorder="1" applyAlignment="1" applyProtection="1">
      <alignment horizontal="center" vertical="center" wrapText="1" shrinkToFit="1"/>
      <protection locked="0"/>
    </xf>
    <xf numFmtId="0" fontId="18" fillId="0" borderId="1" xfId="0" quotePrefix="1" applyFont="1" applyBorder="1" applyAlignment="1" applyProtection="1">
      <alignment horizontal="center" vertical="center"/>
      <protection locked="0"/>
    </xf>
    <xf numFmtId="0" fontId="17" fillId="0" borderId="0" xfId="0" applyFont="1" applyAlignment="1" applyProtection="1">
      <alignment horizontal="left" vertical="center" wrapText="1"/>
    </xf>
    <xf numFmtId="0" fontId="0" fillId="0" borderId="0" xfId="0" applyAlignment="1">
      <alignment horizontal="left"/>
    </xf>
    <xf numFmtId="0" fontId="0" fillId="0" borderId="0" xfId="0" applyAlignment="1">
      <alignment horizontal="center"/>
    </xf>
    <xf numFmtId="0" fontId="26" fillId="0" borderId="0" xfId="0" applyFont="1" applyFill="1" applyAlignment="1">
      <alignment vertical="top" wrapText="1"/>
    </xf>
    <xf numFmtId="0" fontId="26" fillId="0" borderId="0" xfId="0" applyFont="1" applyAlignment="1">
      <alignment vertical="top" wrapText="1"/>
    </xf>
    <xf numFmtId="0" fontId="0" fillId="0" borderId="0" xfId="0" applyFill="1" applyAlignment="1">
      <alignment horizontal="center"/>
    </xf>
    <xf numFmtId="0" fontId="32" fillId="0" borderId="0" xfId="0" applyFont="1" applyFill="1" applyBorder="1" applyAlignment="1">
      <alignment horizontal="center" vertical="top" wrapText="1"/>
    </xf>
    <xf numFmtId="0" fontId="6" fillId="0" borderId="0" xfId="0" applyFont="1" applyFill="1" applyBorder="1" applyAlignment="1">
      <alignment horizontal="center" vertical="top" wrapText="1"/>
    </xf>
    <xf numFmtId="0" fontId="6" fillId="0" borderId="0" xfId="0" applyFont="1" applyFill="1" applyBorder="1" applyAlignment="1">
      <alignment horizontal="center" vertical="top"/>
    </xf>
    <xf numFmtId="0" fontId="6" fillId="0" borderId="0" xfId="0" applyFont="1" applyAlignment="1"/>
    <xf numFmtId="0" fontId="32" fillId="0" borderId="0" xfId="0" applyFont="1" applyFill="1" applyBorder="1"/>
    <xf numFmtId="0" fontId="6" fillId="0" borderId="0" xfId="0" applyFont="1" applyBorder="1"/>
    <xf numFmtId="0" fontId="6" fillId="0" borderId="0" xfId="0" quotePrefix="1" applyFont="1" applyBorder="1"/>
    <xf numFmtId="0" fontId="6" fillId="0" borderId="0" xfId="0" applyFont="1"/>
    <xf numFmtId="0" fontId="6" fillId="0" borderId="0" xfId="0" applyFont="1" applyBorder="1" applyAlignment="1">
      <alignment vertical="top" wrapText="1"/>
    </xf>
    <xf numFmtId="0" fontId="6" fillId="0" borderId="0" xfId="0" applyFont="1" applyFill="1" applyBorder="1"/>
    <xf numFmtId="0" fontId="32" fillId="0" borderId="0" xfId="0" applyFont="1" applyFill="1" applyBorder="1" applyAlignment="1">
      <alignment vertical="top" wrapText="1"/>
    </xf>
    <xf numFmtId="0" fontId="33" fillId="0" borderId="0" xfId="0" applyFont="1" applyFill="1" applyAlignment="1">
      <alignment horizontal="center" vertical="top" wrapText="1"/>
    </xf>
    <xf numFmtId="164" fontId="6" fillId="0" borderId="0" xfId="0" applyNumberFormat="1" applyFont="1" applyAlignment="1">
      <alignment horizontal="left"/>
    </xf>
    <xf numFmtId="0" fontId="33" fillId="0" borderId="0" xfId="0" applyFont="1" applyFill="1" applyBorder="1" applyAlignment="1">
      <alignment horizontal="center" vertical="top" wrapText="1"/>
    </xf>
    <xf numFmtId="0" fontId="6" fillId="0" borderId="0" xfId="0" applyFont="1" applyFill="1" applyBorder="1" applyAlignment="1">
      <alignment vertical="top" wrapText="1"/>
    </xf>
    <xf numFmtId="0" fontId="6" fillId="0" borderId="0" xfId="0" applyFont="1" applyAlignment="1">
      <alignment horizontal="center"/>
    </xf>
    <xf numFmtId="0" fontId="6" fillId="0" borderId="0" xfId="0" applyFont="1" applyAlignment="1">
      <alignment horizontal="left"/>
    </xf>
    <xf numFmtId="0" fontId="6" fillId="0" borderId="0" xfId="0" applyFont="1" applyFill="1" applyAlignment="1">
      <alignment horizontal="center"/>
    </xf>
    <xf numFmtId="0" fontId="0" fillId="0" borderId="0" xfId="0" applyAlignment="1">
      <alignment horizontal="left"/>
    </xf>
    <xf numFmtId="0" fontId="0" fillId="0" borderId="0" xfId="0" applyAlignment="1">
      <alignment horizontal="center"/>
    </xf>
    <xf numFmtId="0" fontId="6" fillId="0" borderId="0" xfId="0" applyFont="1" applyFill="1" applyBorder="1" applyAlignment="1">
      <alignment horizontal="left" vertical="top" wrapText="1"/>
    </xf>
    <xf numFmtId="0" fontId="26" fillId="0" borderId="0" xfId="0" applyFont="1" applyFill="1" applyBorder="1" applyAlignment="1">
      <alignment vertical="top" wrapText="1"/>
    </xf>
    <xf numFmtId="0" fontId="0" fillId="0" borderId="0" xfId="0" applyFill="1" applyBorder="1" applyAlignment="1">
      <alignment horizontal="center"/>
    </xf>
    <xf numFmtId="0" fontId="0" fillId="0" borderId="0" xfId="0" applyFill="1" applyBorder="1" applyAlignment="1">
      <alignment horizontal="left"/>
    </xf>
    <xf numFmtId="0" fontId="0" fillId="0" borderId="0" xfId="0" applyFill="1" applyBorder="1" applyAlignment="1"/>
    <xf numFmtId="0" fontId="0" fillId="0" borderId="0" xfId="0" applyBorder="1" applyAlignment="1">
      <alignment vertical="top" wrapText="1"/>
    </xf>
    <xf numFmtId="0" fontId="21" fillId="0" borderId="0" xfId="0" applyFont="1" applyAlignment="1">
      <alignment wrapText="1"/>
    </xf>
    <xf numFmtId="0" fontId="26" fillId="0" borderId="0" xfId="0" applyFont="1" applyBorder="1" applyAlignment="1">
      <alignment vertical="top" wrapText="1"/>
    </xf>
    <xf numFmtId="49" fontId="5" fillId="0" borderId="0" xfId="0" applyNumberFormat="1" applyFont="1"/>
    <xf numFmtId="0" fontId="4" fillId="0" borderId="0" xfId="0" applyFont="1" applyBorder="1" applyAlignment="1">
      <alignment vertical="top" wrapText="1"/>
    </xf>
    <xf numFmtId="0" fontId="4" fillId="0" borderId="0" xfId="0" applyFont="1" applyFill="1" applyBorder="1" applyAlignment="1">
      <alignment horizontal="center" vertical="top" wrapText="1"/>
    </xf>
    <xf numFmtId="0" fontId="4" fillId="0" borderId="0" xfId="0" applyFont="1" applyFill="1" applyBorder="1" applyAlignment="1">
      <alignment vertical="top" wrapText="1"/>
    </xf>
    <xf numFmtId="0" fontId="4" fillId="0" borderId="0" xfId="0" applyFont="1" applyFill="1" applyAlignment="1">
      <alignment horizontal="center"/>
    </xf>
    <xf numFmtId="0" fontId="4" fillId="0" borderId="0" xfId="0" applyFont="1"/>
    <xf numFmtId="0" fontId="4" fillId="0" borderId="0" xfId="0" applyFont="1" applyBorder="1"/>
    <xf numFmtId="0" fontId="4" fillId="0" borderId="0" xfId="0" quotePrefix="1" applyFont="1" applyBorder="1"/>
    <xf numFmtId="0" fontId="4" fillId="0" borderId="0" xfId="0" applyFont="1" applyBorder="1" applyAlignment="1">
      <alignment horizontal="center" vertical="top" wrapText="1"/>
    </xf>
    <xf numFmtId="0" fontId="4" fillId="0" borderId="0" xfId="0" applyFont="1" applyBorder="1" applyAlignment="1">
      <alignment horizontal="left" vertical="top" wrapText="1"/>
    </xf>
    <xf numFmtId="49" fontId="3" fillId="0" borderId="0" xfId="0" applyNumberFormat="1" applyFont="1"/>
    <xf numFmtId="0" fontId="3" fillId="0" borderId="0" xfId="0" applyFont="1" applyAlignment="1"/>
    <xf numFmtId="0" fontId="3" fillId="0" borderId="0" xfId="0" applyFont="1"/>
    <xf numFmtId="164" fontId="3" fillId="0" borderId="0" xfId="0" applyNumberFormat="1" applyFont="1" applyAlignment="1">
      <alignment horizontal="left"/>
    </xf>
    <xf numFmtId="0" fontId="3" fillId="0" borderId="1" xfId="0" applyFont="1" applyBorder="1" applyAlignment="1">
      <alignment horizontal="center" vertical="top"/>
    </xf>
    <xf numFmtId="0" fontId="3" fillId="0" borderId="1" xfId="0" applyFont="1" applyBorder="1" applyAlignment="1">
      <alignment horizontal="left" vertical="top"/>
    </xf>
    <xf numFmtId="0" fontId="3" fillId="0" borderId="0" xfId="0" applyFont="1" applyFill="1" applyBorder="1" applyAlignment="1">
      <alignment horizontal="center" vertical="top"/>
    </xf>
    <xf numFmtId="0" fontId="3" fillId="0" borderId="1" xfId="0" applyFont="1" applyBorder="1" applyAlignment="1">
      <alignment horizontal="center" vertical="top" wrapText="1"/>
    </xf>
    <xf numFmtId="0" fontId="3" fillId="0" borderId="1" xfId="0" applyFont="1" applyBorder="1" applyAlignment="1">
      <alignment horizontal="left" vertical="top" wrapText="1"/>
    </xf>
    <xf numFmtId="0" fontId="3" fillId="0" borderId="1" xfId="0" applyFont="1" applyBorder="1" applyAlignment="1">
      <alignment vertical="top" wrapText="1"/>
    </xf>
    <xf numFmtId="0" fontId="3" fillId="0" borderId="0" xfId="0" applyFont="1" applyBorder="1" applyAlignment="1">
      <alignment vertical="top" wrapText="1"/>
    </xf>
    <xf numFmtId="0" fontId="3" fillId="0" borderId="0" xfId="0" applyFont="1" applyAlignment="1">
      <alignment vertical="top" wrapText="1"/>
    </xf>
    <xf numFmtId="0" fontId="3" fillId="0" borderId="1" xfId="23" applyFont="1" applyBorder="1" applyAlignment="1">
      <alignment horizontal="center" vertical="top" wrapText="1"/>
    </xf>
    <xf numFmtId="0" fontId="3" fillId="0" borderId="1" xfId="0" quotePrefix="1" applyFont="1" applyBorder="1" applyAlignment="1">
      <alignment horizontal="left" vertical="center"/>
    </xf>
    <xf numFmtId="0" fontId="3" fillId="4" borderId="1" xfId="0" applyFont="1" applyFill="1" applyBorder="1" applyAlignment="1" applyProtection="1">
      <alignment horizontal="left" vertical="center"/>
      <protection locked="0"/>
    </xf>
    <xf numFmtId="0" fontId="3" fillId="4" borderId="1" xfId="0" quotePrefix="1" applyFont="1" applyFill="1" applyBorder="1" applyAlignment="1" applyProtection="1">
      <alignment horizontal="left" vertical="center"/>
      <protection locked="0"/>
    </xf>
    <xf numFmtId="0" fontId="3" fillId="4" borderId="1" xfId="0" applyFont="1" applyFill="1" applyBorder="1" applyAlignment="1" applyProtection="1">
      <alignment horizontal="center" vertical="center"/>
      <protection locked="0"/>
    </xf>
    <xf numFmtId="0" fontId="7" fillId="0" borderId="0" xfId="23"/>
    <xf numFmtId="0" fontId="3" fillId="0" borderId="0" xfId="0" applyFont="1" applyFill="1" applyBorder="1" applyAlignment="1">
      <alignment horizontal="center" vertical="top" wrapText="1"/>
    </xf>
    <xf numFmtId="0" fontId="3" fillId="0" borderId="0" xfId="0" applyFont="1" applyFill="1" applyBorder="1" applyAlignment="1">
      <alignment vertical="top" wrapText="1"/>
    </xf>
    <xf numFmtId="0" fontId="3" fillId="0" borderId="0" xfId="0" applyFont="1" applyFill="1" applyBorder="1" applyAlignment="1">
      <alignment horizontal="left" vertical="top" wrapText="1"/>
    </xf>
    <xf numFmtId="0" fontId="3" fillId="0" borderId="0" xfId="0" applyFont="1" applyAlignment="1">
      <alignment horizontal="center"/>
    </xf>
    <xf numFmtId="0" fontId="3" fillId="0" borderId="0" xfId="0" applyFont="1" applyAlignment="1">
      <alignment horizontal="left"/>
    </xf>
    <xf numFmtId="0" fontId="3" fillId="0" borderId="0" xfId="0" applyFont="1" applyFill="1" applyAlignment="1">
      <alignment horizontal="center"/>
    </xf>
    <xf numFmtId="49" fontId="2" fillId="0" borderId="0" xfId="0" applyNumberFormat="1" applyFont="1"/>
    <xf numFmtId="0" fontId="2" fillId="0" borderId="1" xfId="0" applyFont="1" applyBorder="1" applyAlignment="1">
      <alignment horizontal="center" vertical="top"/>
    </xf>
    <xf numFmtId="0" fontId="2" fillId="0" borderId="1" xfId="0" applyFont="1" applyBorder="1" applyAlignment="1">
      <alignment horizontal="left" vertical="top"/>
    </xf>
    <xf numFmtId="0" fontId="2" fillId="0" borderId="1" xfId="0" applyFont="1" applyBorder="1" applyAlignment="1">
      <alignment horizontal="center"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5" borderId="1" xfId="0" applyFont="1" applyFill="1" applyBorder="1" applyAlignment="1">
      <alignment horizontal="left" vertical="top" wrapText="1"/>
    </xf>
    <xf numFmtId="0" fontId="2" fillId="5" borderId="1" xfId="0" applyFont="1" applyFill="1" applyBorder="1" applyAlignment="1">
      <alignment vertical="top" wrapText="1"/>
    </xf>
    <xf numFmtId="0" fontId="2" fillId="5" borderId="1" xfId="0" applyFont="1" applyFill="1" applyBorder="1" applyAlignment="1">
      <alignment horizontal="center" vertical="top" wrapText="1"/>
    </xf>
    <xf numFmtId="0" fontId="2" fillId="6" borderId="1" xfId="0" applyFont="1" applyFill="1" applyBorder="1" applyAlignment="1">
      <alignment horizontal="left" vertical="top" wrapText="1"/>
    </xf>
    <xf numFmtId="0" fontId="2" fillId="6" borderId="1" xfId="0" applyFont="1" applyFill="1" applyBorder="1" applyAlignment="1">
      <alignment vertical="top" wrapText="1"/>
    </xf>
    <xf numFmtId="0" fontId="2" fillId="6" borderId="1" xfId="0" applyFont="1" applyFill="1" applyBorder="1" applyAlignment="1">
      <alignment horizontal="center" vertical="top" wrapText="1"/>
    </xf>
    <xf numFmtId="0" fontId="0" fillId="0" borderId="0" xfId="0" applyAlignment="1">
      <alignment horizontal="left"/>
    </xf>
    <xf numFmtId="0" fontId="0" fillId="0" borderId="3" xfId="0" applyFont="1" applyBorder="1" applyAlignment="1" applyProtection="1">
      <alignment horizontal="center" vertical="top" wrapText="1" shrinkToFit="1"/>
    </xf>
    <xf numFmtId="0" fontId="0" fillId="0" borderId="0" xfId="0" applyFont="1" applyAlignment="1">
      <alignment horizontal="left"/>
    </xf>
    <xf numFmtId="0" fontId="17" fillId="0" borderId="0" xfId="0" applyFont="1" applyAlignment="1" applyProtection="1">
      <alignment horizontal="left" vertical="top" wrapText="1"/>
    </xf>
    <xf numFmtId="0" fontId="25" fillId="0" borderId="48" xfId="0" applyFont="1" applyBorder="1" applyAlignment="1">
      <alignment horizontal="center" vertical="center" wrapText="1"/>
    </xf>
    <xf numFmtId="0" fontId="25" fillId="0" borderId="34" xfId="0" applyFont="1" applyBorder="1" applyAlignment="1">
      <alignment horizontal="center" vertical="center" wrapText="1"/>
    </xf>
    <xf numFmtId="0" fontId="19" fillId="0" borderId="36" xfId="0" applyFont="1" applyBorder="1" applyAlignment="1">
      <alignment horizontal="left" vertical="center" wrapText="1"/>
    </xf>
    <xf numFmtId="0" fontId="19" fillId="0" borderId="0" xfId="0" applyFont="1" applyBorder="1" applyAlignment="1">
      <alignment horizontal="left" vertical="center" wrapText="1"/>
    </xf>
    <xf numFmtId="0" fontId="19" fillId="0" borderId="37" xfId="0" applyFont="1" applyBorder="1" applyAlignment="1">
      <alignment horizontal="left" vertical="center" wrapText="1"/>
    </xf>
    <xf numFmtId="0" fontId="19" fillId="0" borderId="39" xfId="0" applyFont="1" applyBorder="1" applyAlignment="1">
      <alignment horizontal="left" vertical="center" wrapText="1"/>
    </xf>
    <xf numFmtId="0" fontId="19" fillId="0" borderId="40" xfId="0" applyFont="1" applyBorder="1" applyAlignment="1">
      <alignment horizontal="left" vertical="center" wrapText="1"/>
    </xf>
    <xf numFmtId="0" fontId="19" fillId="0" borderId="41" xfId="0" applyFont="1" applyBorder="1" applyAlignment="1">
      <alignment horizontal="left" vertical="center" wrapText="1"/>
    </xf>
    <xf numFmtId="0" fontId="24" fillId="0" borderId="43" xfId="0" applyFont="1" applyBorder="1" applyAlignment="1">
      <alignment horizontal="left" vertical="top" wrapText="1"/>
    </xf>
    <xf numFmtId="0" fontId="24" fillId="0" borderId="35" xfId="0" applyFont="1" applyBorder="1" applyAlignment="1">
      <alignment horizontal="left" vertical="top" wrapText="1"/>
    </xf>
    <xf numFmtId="0" fontId="24" fillId="0" borderId="42" xfId="0" applyFont="1" applyBorder="1" applyAlignment="1">
      <alignment horizontal="left" vertical="top" wrapText="1"/>
    </xf>
    <xf numFmtId="0" fontId="24" fillId="0" borderId="38" xfId="0" applyFont="1" applyBorder="1" applyAlignment="1">
      <alignment horizontal="left" vertical="top" wrapText="1"/>
    </xf>
    <xf numFmtId="0" fontId="24" fillId="0" borderId="9" xfId="0" applyFont="1" applyBorder="1" applyAlignment="1">
      <alignment horizontal="left" vertical="top" wrapText="1"/>
    </xf>
    <xf numFmtId="0" fontId="24" fillId="0" borderId="47" xfId="0" applyFont="1" applyBorder="1" applyAlignment="1">
      <alignment horizontal="left" vertical="top" wrapText="1"/>
    </xf>
    <xf numFmtId="0" fontId="0" fillId="0" borderId="16" xfId="0" applyBorder="1" applyAlignment="1" applyProtection="1">
      <alignment horizontal="left" vertical="center" wrapText="1" shrinkToFit="1"/>
      <protection locked="0"/>
    </xf>
    <xf numFmtId="0" fontId="0" fillId="0" borderId="3" xfId="0" applyBorder="1" applyAlignment="1" applyProtection="1">
      <alignment horizontal="left" vertical="center" wrapText="1" shrinkToFit="1"/>
      <protection locked="0"/>
    </xf>
    <xf numFmtId="0" fontId="8" fillId="0" borderId="0" xfId="0" applyFont="1" applyAlignment="1">
      <alignment horizontal="left"/>
    </xf>
    <xf numFmtId="0" fontId="17" fillId="0" borderId="0" xfId="0" applyFont="1" applyAlignment="1" applyProtection="1">
      <alignment horizontal="left" vertical="center" wrapText="1"/>
    </xf>
    <xf numFmtId="0" fontId="0" fillId="0" borderId="0" xfId="0" applyAlignment="1">
      <alignment horizontal="left"/>
    </xf>
    <xf numFmtId="0" fontId="0" fillId="0" borderId="4" xfId="0" applyBorder="1" applyAlignment="1" applyProtection="1">
      <alignment horizontal="left" vertical="top" wrapText="1"/>
      <protection locked="0"/>
    </xf>
    <xf numFmtId="0" fontId="0" fillId="0" borderId="32" xfId="0"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0" fillId="0" borderId="0" xfId="0" applyBorder="1" applyAlignment="1" applyProtection="1">
      <alignment horizontal="left" vertical="top" wrapText="1"/>
    </xf>
    <xf numFmtId="0" fontId="0" fillId="0" borderId="0" xfId="0" applyBorder="1" applyAlignment="1" applyProtection="1">
      <alignment horizontal="left" vertical="top"/>
    </xf>
    <xf numFmtId="0" fontId="0" fillId="0" borderId="26" xfId="0" applyBorder="1" applyAlignment="1">
      <alignment horizontal="center" vertical="center"/>
    </xf>
    <xf numFmtId="0" fontId="0" fillId="0" borderId="24" xfId="0" applyBorder="1" applyAlignment="1">
      <alignment horizontal="center" vertical="center"/>
    </xf>
    <xf numFmtId="0" fontId="19" fillId="0" borderId="49" xfId="0" applyFont="1" applyBorder="1" applyAlignment="1">
      <alignment horizontal="right" vertical="center" indent="1"/>
    </xf>
    <xf numFmtId="0" fontId="19" fillId="0" borderId="10" xfId="0" applyFont="1" applyBorder="1" applyAlignment="1">
      <alignment horizontal="right" vertical="center" indent="1"/>
    </xf>
    <xf numFmtId="0" fontId="20" fillId="0" borderId="10" xfId="0" applyFont="1" applyBorder="1" applyAlignment="1">
      <alignment vertical="center" wrapText="1"/>
    </xf>
    <xf numFmtId="0" fontId="20" fillId="0" borderId="25" xfId="0" applyFont="1" applyBorder="1" applyAlignment="1">
      <alignment vertical="center"/>
    </xf>
    <xf numFmtId="0" fontId="13" fillId="0" borderId="51" xfId="0" applyFont="1" applyBorder="1" applyAlignment="1" applyProtection="1">
      <alignment horizontal="left" vertical="center" wrapText="1" shrinkToFit="1"/>
      <protection locked="0"/>
    </xf>
    <xf numFmtId="0" fontId="21" fillId="0" borderId="51" xfId="0" applyFont="1" applyBorder="1" applyAlignment="1" applyProtection="1">
      <alignment horizontal="left"/>
      <protection locked="0"/>
    </xf>
    <xf numFmtId="0" fontId="21" fillId="0" borderId="52" xfId="0" applyFont="1" applyBorder="1" applyAlignment="1" applyProtection="1">
      <alignment horizontal="left"/>
      <protection locked="0"/>
    </xf>
    <xf numFmtId="0" fontId="13" fillId="0" borderId="1" xfId="0" applyFont="1" applyBorder="1" applyAlignment="1" applyProtection="1">
      <alignment horizontal="left" vertical="center" wrapText="1" shrinkToFit="1"/>
      <protection locked="0"/>
    </xf>
    <xf numFmtId="0" fontId="21" fillId="0" borderId="1" xfId="0" applyFont="1" applyBorder="1" applyAlignment="1" applyProtection="1">
      <alignment horizontal="left"/>
      <protection locked="0"/>
    </xf>
    <xf numFmtId="0" fontId="21" fillId="0" borderId="20" xfId="0" applyFont="1" applyBorder="1" applyAlignment="1" applyProtection="1">
      <alignment horizontal="left"/>
      <protection locked="0"/>
    </xf>
    <xf numFmtId="0" fontId="13" fillId="0" borderId="20" xfId="0" applyFont="1" applyBorder="1" applyAlignment="1" applyProtection="1">
      <alignment horizontal="left" vertical="center" wrapText="1" shrinkToFit="1"/>
      <protection locked="0"/>
    </xf>
    <xf numFmtId="0" fontId="0" fillId="0" borderId="19" xfId="0" applyBorder="1" applyAlignment="1" applyProtection="1">
      <alignment horizontal="left" vertical="top"/>
    </xf>
    <xf numFmtId="0" fontId="0" fillId="0" borderId="4" xfId="0" applyBorder="1" applyAlignment="1" applyProtection="1">
      <alignment horizontal="left" vertical="top" wrapText="1"/>
    </xf>
    <xf numFmtId="0" fontId="0" fillId="0" borderId="32" xfId="0" applyBorder="1" applyAlignment="1" applyProtection="1">
      <alignment horizontal="left" vertical="top" wrapText="1"/>
    </xf>
    <xf numFmtId="0" fontId="0" fillId="0" borderId="3" xfId="0" applyBorder="1" applyAlignment="1" applyProtection="1">
      <alignment horizontal="left" vertical="top" wrapText="1"/>
    </xf>
    <xf numFmtId="0" fontId="0" fillId="0" borderId="0" xfId="0" applyAlignment="1">
      <alignment horizontal="center"/>
    </xf>
    <xf numFmtId="0" fontId="0" fillId="0" borderId="0" xfId="0" applyFont="1" applyAlignment="1">
      <alignment horizontal="center"/>
    </xf>
    <xf numFmtId="0" fontId="0" fillId="0" borderId="44" xfId="0" applyFont="1" applyBorder="1" applyAlignment="1">
      <alignment horizontal="left" vertical="center" wrapText="1"/>
    </xf>
    <xf numFmtId="0" fontId="0" fillId="0" borderId="19" xfId="0" applyFont="1" applyBorder="1" applyAlignment="1">
      <alignment horizontal="left" vertical="center" wrapText="1"/>
    </xf>
    <xf numFmtId="0" fontId="0" fillId="0" borderId="46" xfId="0" applyFont="1" applyBorder="1" applyAlignment="1">
      <alignment horizontal="left" vertical="center" wrapText="1"/>
    </xf>
    <xf numFmtId="0" fontId="8" fillId="0" borderId="6" xfId="0" applyFont="1" applyBorder="1" applyAlignment="1" applyProtection="1">
      <alignment horizontal="center" vertical="center" wrapText="1" shrinkToFit="1"/>
    </xf>
    <xf numFmtId="0" fontId="8" fillId="0" borderId="5" xfId="0" applyFont="1" applyBorder="1" applyAlignment="1" applyProtection="1">
      <alignment horizontal="center" vertical="center" wrapText="1" shrinkToFit="1"/>
    </xf>
    <xf numFmtId="0" fontId="8" fillId="0" borderId="18" xfId="0" applyFont="1" applyBorder="1" applyAlignment="1" applyProtection="1">
      <alignment horizontal="center" vertical="center" wrapText="1" shrinkToFit="1"/>
    </xf>
    <xf numFmtId="0" fontId="0" fillId="0" borderId="16" xfId="0" applyFont="1" applyBorder="1" applyAlignment="1" applyProtection="1">
      <alignment horizontal="center" vertical="top" wrapText="1" shrinkToFit="1"/>
    </xf>
    <xf numFmtId="0" fontId="0" fillId="0" borderId="3" xfId="0" applyFont="1" applyBorder="1" applyAlignment="1" applyProtection="1">
      <alignment horizontal="center" vertical="top" wrapText="1" shrinkToFit="1"/>
    </xf>
    <xf numFmtId="0" fontId="8" fillId="0" borderId="14" xfId="0" applyFont="1" applyBorder="1" applyAlignment="1" applyProtection="1">
      <alignment horizontal="right" vertical="center" wrapText="1" shrinkToFit="1"/>
    </xf>
    <xf numFmtId="0" fontId="8" fillId="0" borderId="17" xfId="0" applyFont="1" applyBorder="1" applyAlignment="1" applyProtection="1">
      <alignment horizontal="right" vertical="center" wrapText="1" shrinkToFit="1"/>
    </xf>
    <xf numFmtId="0" fontId="0" fillId="0" borderId="27" xfId="0" applyBorder="1" applyAlignment="1" applyProtection="1">
      <alignment horizontal="center" vertical="center"/>
    </xf>
    <xf numFmtId="0" fontId="0" fillId="0" borderId="28" xfId="0" applyBorder="1" applyAlignment="1" applyProtection="1">
      <alignment horizontal="center" vertical="center"/>
    </xf>
    <xf numFmtId="0" fontId="0" fillId="0" borderId="29" xfId="0" applyBorder="1" applyAlignment="1" applyProtection="1">
      <alignment horizontal="center" vertical="center"/>
    </xf>
    <xf numFmtId="0" fontId="0" fillId="0" borderId="30" xfId="0" applyBorder="1" applyAlignment="1" applyProtection="1">
      <alignment horizontal="center" vertical="center"/>
    </xf>
    <xf numFmtId="0" fontId="0" fillId="0" borderId="9" xfId="0" applyBorder="1" applyAlignment="1" applyProtection="1">
      <alignment horizontal="center" vertical="center"/>
    </xf>
    <xf numFmtId="0" fontId="0" fillId="0" borderId="31" xfId="0" applyBorder="1" applyAlignment="1" applyProtection="1">
      <alignment horizontal="center" vertical="center"/>
    </xf>
    <xf numFmtId="0" fontId="8" fillId="0" borderId="16" xfId="0" applyFont="1" applyBorder="1" applyAlignment="1" applyProtection="1">
      <alignment horizontal="center" vertical="center" wrapText="1" shrinkToFit="1"/>
    </xf>
    <xf numFmtId="0" fontId="8" fillId="0" borderId="32" xfId="0" applyFont="1" applyBorder="1" applyAlignment="1" applyProtection="1">
      <alignment horizontal="center" vertical="center" wrapText="1" shrinkToFit="1"/>
    </xf>
    <xf numFmtId="0" fontId="8" fillId="0" borderId="53" xfId="0" applyFont="1" applyBorder="1" applyAlignment="1" applyProtection="1">
      <alignment horizontal="center" vertical="center" wrapText="1" shrinkToFit="1"/>
    </xf>
    <xf numFmtId="0" fontId="8" fillId="0" borderId="33" xfId="0" applyFont="1" applyBorder="1" applyAlignment="1" applyProtection="1">
      <alignment horizontal="center" vertical="center" wrapText="1" shrinkToFit="1"/>
    </xf>
    <xf numFmtId="0" fontId="8" fillId="0" borderId="16" xfId="0" applyFont="1" applyBorder="1" applyAlignment="1" applyProtection="1">
      <alignment horizontal="left" vertical="center" wrapText="1" shrinkToFit="1"/>
    </xf>
    <xf numFmtId="0" fontId="8" fillId="0" borderId="32" xfId="0" applyFont="1" applyBorder="1" applyAlignment="1" applyProtection="1">
      <alignment horizontal="left" vertical="center" wrapText="1" shrinkToFit="1"/>
    </xf>
    <xf numFmtId="0" fontId="8" fillId="0" borderId="3" xfId="0" applyFont="1" applyBorder="1" applyAlignment="1" applyProtection="1">
      <alignment horizontal="left" vertical="center" wrapText="1" shrinkToFit="1"/>
    </xf>
    <xf numFmtId="0" fontId="8" fillId="0" borderId="6" xfId="0" applyFont="1" applyBorder="1" applyAlignment="1" applyProtection="1">
      <alignment horizontal="left" vertical="center" wrapText="1" shrinkToFit="1"/>
    </xf>
    <xf numFmtId="0" fontId="8" fillId="0" borderId="5" xfId="0" applyFont="1" applyBorder="1" applyAlignment="1" applyProtection="1">
      <alignment horizontal="left" vertical="center" wrapText="1" shrinkToFit="1"/>
    </xf>
    <xf numFmtId="0" fontId="8" fillId="0" borderId="56" xfId="0" applyFont="1" applyBorder="1" applyAlignment="1" applyProtection="1">
      <alignment horizontal="left" vertical="center" wrapText="1" shrinkToFit="1"/>
    </xf>
    <xf numFmtId="49" fontId="8" fillId="0" borderId="54" xfId="0" applyNumberFormat="1" applyFont="1" applyBorder="1" applyAlignment="1" applyProtection="1">
      <alignment horizontal="left" vertical="center" wrapText="1" shrinkToFit="1"/>
      <protection locked="0"/>
    </xf>
    <xf numFmtId="49" fontId="8" fillId="0" borderId="55" xfId="0" applyNumberFormat="1" applyFont="1" applyBorder="1" applyAlignment="1" applyProtection="1">
      <alignment horizontal="left" vertical="center" wrapText="1" shrinkToFit="1"/>
      <protection locked="0"/>
    </xf>
    <xf numFmtId="49" fontId="8" fillId="0" borderId="15" xfId="0" applyNumberFormat="1" applyFont="1" applyBorder="1" applyAlignment="1" applyProtection="1">
      <alignment horizontal="left" vertical="center" wrapText="1" shrinkToFit="1"/>
      <protection locked="0"/>
    </xf>
    <xf numFmtId="0" fontId="8" fillId="0" borderId="22" xfId="0" applyFont="1" applyBorder="1" applyAlignment="1" applyProtection="1">
      <alignment horizontal="left" vertical="center" wrapText="1" shrinkToFit="1"/>
    </xf>
    <xf numFmtId="0" fontId="8" fillId="0" borderId="55" xfId="0" applyFont="1" applyBorder="1" applyAlignment="1" applyProtection="1">
      <alignment horizontal="left" vertical="center" wrapText="1" shrinkToFit="1"/>
    </xf>
    <xf numFmtId="0" fontId="8" fillId="0" borderId="15" xfId="0" applyFont="1" applyBorder="1" applyAlignment="1" applyProtection="1">
      <alignment horizontal="left" vertical="center" wrapText="1" shrinkToFit="1"/>
    </xf>
    <xf numFmtId="0" fontId="31" fillId="0" borderId="0" xfId="0" applyFont="1" applyAlignment="1">
      <alignment horizontal="center" vertical="top" wrapText="1"/>
    </xf>
    <xf numFmtId="0" fontId="31" fillId="0" borderId="9" xfId="0" applyFont="1" applyBorder="1" applyAlignment="1">
      <alignment horizontal="center" vertical="top" wrapText="1"/>
    </xf>
    <xf numFmtId="0" fontId="2" fillId="5" borderId="4" xfId="0" applyFont="1" applyFill="1" applyBorder="1" applyAlignment="1">
      <alignment horizontal="center" vertical="top" wrapText="1"/>
    </xf>
    <xf numFmtId="0" fontId="2" fillId="5" borderId="32" xfId="0" applyFont="1" applyFill="1" applyBorder="1" applyAlignment="1">
      <alignment horizontal="center" vertical="top" wrapText="1"/>
    </xf>
    <xf numFmtId="0" fontId="2" fillId="5" borderId="3" xfId="0" applyFont="1" applyFill="1" applyBorder="1" applyAlignment="1">
      <alignment horizontal="center" vertical="top" wrapText="1"/>
    </xf>
    <xf numFmtId="0" fontId="26" fillId="6" borderId="4" xfId="0" applyFont="1" applyFill="1" applyBorder="1" applyAlignment="1">
      <alignment horizontal="left" vertical="top" wrapText="1"/>
    </xf>
    <xf numFmtId="0" fontId="26" fillId="6" borderId="32" xfId="0" applyFont="1" applyFill="1" applyBorder="1" applyAlignment="1">
      <alignment horizontal="left" vertical="top" wrapText="1"/>
    </xf>
    <xf numFmtId="0" fontId="26" fillId="6" borderId="3" xfId="0" applyFont="1" applyFill="1" applyBorder="1" applyAlignment="1">
      <alignment horizontal="left" vertical="top" wrapText="1"/>
    </xf>
    <xf numFmtId="0" fontId="1" fillId="0" borderId="1" xfId="0" applyFont="1" applyBorder="1" applyAlignment="1">
      <alignment horizontal="left" vertical="top" wrapText="1"/>
    </xf>
    <xf numFmtId="0" fontId="1" fillId="4" borderId="1" xfId="0" applyFont="1" applyFill="1" applyBorder="1" applyAlignment="1" applyProtection="1">
      <alignment horizontal="left" vertical="center"/>
      <protection locked="0"/>
    </xf>
  </cellXfs>
  <cellStyles count="24">
    <cellStyle name="Besuchter Hyperlink" xfId="4" builtinId="9" hidden="1"/>
    <cellStyle name="Besuchter Hyperlink" xfId="6" builtinId="9" hidden="1"/>
    <cellStyle name="Besuchter Hyperlink" xfId="8" builtinId="9" hidden="1"/>
    <cellStyle name="Besuchter Hyperlink" xfId="10" builtinId="9" hidden="1"/>
    <cellStyle name="Besuchter Hyperlink" xfId="12" builtinId="9" hidden="1"/>
    <cellStyle name="Besuchter Hyperlink" xfId="14" builtinId="9" hidden="1"/>
    <cellStyle name="Besuchter Hyperlink" xfId="16" builtinId="9" hidden="1"/>
    <cellStyle name="Besuchter Hyperlink" xfId="18" builtinId="9" hidden="1"/>
    <cellStyle name="Besuchter Hyperlink" xfId="19" builtinId="9" hidden="1"/>
    <cellStyle name="Besuchter Hyperlink" xfId="20" builtinId="9" hidden="1"/>
    <cellStyle name="Besuchter Hyperlink" xfId="21" builtinId="9" hidden="1"/>
    <cellStyle name="Besuchter Hyperlink" xfId="22" builtinId="9" hidden="1"/>
    <cellStyle name="Link" xfId="3" builtinId="8" hidden="1"/>
    <cellStyle name="Link" xfId="5" builtinId="8" hidden="1"/>
    <cellStyle name="Link" xfId="7" builtinId="8" hidden="1"/>
    <cellStyle name="Link" xfId="9" builtinId="8" hidden="1"/>
    <cellStyle name="Link" xfId="11" builtinId="8" hidden="1"/>
    <cellStyle name="Link" xfId="13" builtinId="8" hidden="1"/>
    <cellStyle name="Link" xfId="15" builtinId="8" hidden="1"/>
    <cellStyle name="Link" xfId="17" builtinId="8" hidden="1"/>
    <cellStyle name="Modul" xfId="2"/>
    <cellStyle name="Modulgruppe" xfId="1"/>
    <cellStyle name="Standard" xfId="0" builtinId="0"/>
    <cellStyle name="Standard 2" xfId="23"/>
  </cellStyles>
  <dxfs count="3">
    <dxf>
      <fill>
        <patternFill patternType="solid">
          <fgColor rgb="FFDCE6F1"/>
          <bgColor rgb="FF000000"/>
        </patternFill>
      </fill>
    </dxf>
    <dxf>
      <fill>
        <patternFill patternType="solid">
          <fgColor rgb="FFE4DFEC"/>
          <bgColor rgb="FF000000"/>
        </patternFill>
      </fill>
    </dxf>
    <dxf>
      <fill>
        <patternFill patternType="none">
          <fgColor indexed="64"/>
          <bgColor indexed="65"/>
        </patternFill>
      </fill>
    </dxf>
  </dxfs>
  <tableStyles count="0" defaultTableStyle="TableStyleMedium9" defaultPivotStyle="PivotStyleMedium4"/>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Radio" checked="Checked" firstButton="1" lockText="1" noThreeD="1"/>
</file>

<file path=xl/ctrlProps/ctrlProp2.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hyperlink" Target="mailto:boris.kretzing@uni-due.de?subject=Antrag%20auf%20Anerkennung%20von%20Studien-%20und%20Pr&#252;fungsleistungen%20(Matrikelnummer:%20)" TargetMode="Externa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200025</xdr:colOff>
          <xdr:row>59</xdr:row>
          <xdr:rowOff>28575</xdr:rowOff>
        </xdr:from>
        <xdr:to>
          <xdr:col>6</xdr:col>
          <xdr:colOff>219075</xdr:colOff>
          <xdr:row>59</xdr:row>
          <xdr:rowOff>285750</xdr:rowOff>
        </xdr:to>
        <xdr:sp macro="" textlink="">
          <xdr:nvSpPr>
            <xdr:cNvPr id="1026" name="Option Button 2" descr=" Nein"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ea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333375</xdr:colOff>
          <xdr:row>59</xdr:row>
          <xdr:rowOff>28575</xdr:rowOff>
        </xdr:from>
        <xdr:to>
          <xdr:col>5</xdr:col>
          <xdr:colOff>180975</xdr:colOff>
          <xdr:row>59</xdr:row>
          <xdr:rowOff>276225</xdr:rowOff>
        </xdr:to>
        <xdr:sp macro="" textlink="">
          <xdr:nvSpPr>
            <xdr:cNvPr id="1027" name="Option Button 3" descr=" Ja"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ea typeface="Segoe UI"/>
                  <a:cs typeface="Segoe UI"/>
                </a:rPr>
                <a:t>Ja</a:t>
              </a:r>
            </a:p>
          </xdr:txBody>
        </xdr:sp>
        <xdr:clientData/>
      </xdr:twoCellAnchor>
    </mc:Choice>
    <mc:Fallback/>
  </mc:AlternateContent>
  <xdr:twoCellAnchor>
    <xdr:from>
      <xdr:col>10</xdr:col>
      <xdr:colOff>1228725</xdr:colOff>
      <xdr:row>0</xdr:row>
      <xdr:rowOff>38099</xdr:rowOff>
    </xdr:from>
    <xdr:to>
      <xdr:col>14</xdr:col>
      <xdr:colOff>790574</xdr:colOff>
      <xdr:row>1</xdr:row>
      <xdr:rowOff>142875</xdr:rowOff>
    </xdr:to>
    <xdr:sp macro="" textlink="">
      <xdr:nvSpPr>
        <xdr:cNvPr id="4" name="Textfeld 3">
          <a:hlinkClick xmlns:r="http://schemas.openxmlformats.org/officeDocument/2006/relationships" r:id="rId1"/>
        </xdr:cNvPr>
        <xdr:cNvSpPr txBox="1"/>
      </xdr:nvSpPr>
      <xdr:spPr>
        <a:xfrm>
          <a:off x="8429625" y="38099"/>
          <a:ext cx="3638549" cy="476251"/>
        </a:xfrm>
        <a:prstGeom prst="rect">
          <a:avLst/>
        </a:prstGeom>
        <a:solidFill>
          <a:schemeClr val="lt1"/>
        </a:solidFill>
        <a:ln w="25400" cmpd="sng">
          <a:solidFill>
            <a:schemeClr val="tx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1100" b="1"/>
            <a:t>Weiterleitung</a:t>
          </a:r>
          <a:r>
            <a:rPr lang="de-DE" sz="1100" b="1" baseline="0"/>
            <a:t> per </a:t>
          </a:r>
          <a:r>
            <a:rPr lang="de-DE" sz="1100" b="1" baseline="0">
              <a:sym typeface="Wingdings" panose="05000000000000000000" pitchFamily="2" charset="2"/>
            </a:rPr>
            <a:t> </a:t>
          </a:r>
          <a:r>
            <a:rPr lang="de-DE" sz="1100" b="1" baseline="0"/>
            <a:t>E-Mail an den Bereich Prüfungswesen</a:t>
          </a:r>
        </a:p>
        <a:p>
          <a:pPr algn="ctr"/>
          <a:r>
            <a:rPr lang="de-DE" sz="1000" baseline="0"/>
            <a:t>(Dokument bitte abspeichern und der E-Mail beifügen)</a:t>
          </a:r>
        </a:p>
      </xdr:txBody>
    </xdr:sp>
    <xdr:clientData/>
  </xdr:twoCellAnchor>
</xdr:wsDr>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O110"/>
  <sheetViews>
    <sheetView showRuler="0" showWhiteSpace="0" zoomScaleNormal="100" zoomScaleSheetLayoutView="100" workbookViewId="0">
      <selection activeCell="E3" sqref="E3:O3"/>
    </sheetView>
  </sheetViews>
  <sheetFormatPr baseColWidth="10" defaultColWidth="11.375" defaultRowHeight="15.75" x14ac:dyDescent="0.25"/>
  <cols>
    <col min="1" max="1" width="0.125" customWidth="1"/>
    <col min="2" max="2" width="12.75" customWidth="1"/>
    <col min="3" max="3" width="13" customWidth="1"/>
    <col min="4" max="4" width="5.5" customWidth="1"/>
    <col min="5" max="5" width="11.75" bestFit="1" customWidth="1"/>
    <col min="6" max="6" width="9.5" bestFit="1" customWidth="1"/>
    <col min="7" max="7" width="7.25" bestFit="1" customWidth="1"/>
    <col min="8" max="8" width="3.875" bestFit="1" customWidth="1"/>
    <col min="9" max="9" width="32.5" customWidth="1"/>
    <col min="10" max="10" width="3.875" bestFit="1" customWidth="1"/>
    <col min="11" max="11" width="32.5" customWidth="1"/>
    <col min="12" max="12" width="4.625" customWidth="1"/>
    <col min="13" max="13" width="6.875" bestFit="1" customWidth="1"/>
    <col min="14" max="14" width="9.5" bestFit="1" customWidth="1"/>
    <col min="15" max="15" width="13.25" customWidth="1"/>
  </cols>
  <sheetData>
    <row r="1" spans="2:15" s="1" customFormat="1" ht="29.25" customHeight="1" x14ac:dyDescent="0.25">
      <c r="B1" s="149" t="s">
        <v>38</v>
      </c>
      <c r="C1" s="150"/>
      <c r="D1" s="150"/>
      <c r="E1" s="150"/>
      <c r="F1" s="150"/>
      <c r="G1" s="150"/>
      <c r="H1" s="150"/>
      <c r="I1" s="150"/>
      <c r="J1" s="150"/>
      <c r="K1" s="150"/>
      <c r="L1" s="150"/>
      <c r="M1" s="150"/>
      <c r="N1" s="150"/>
      <c r="O1" s="150"/>
    </row>
    <row r="2" spans="2:15" s="1" customFormat="1" ht="16.5" customHeight="1" thickBot="1" x14ac:dyDescent="0.3">
      <c r="B2" s="164" t="s">
        <v>40</v>
      </c>
      <c r="C2" s="164"/>
      <c r="D2" s="164"/>
      <c r="E2" s="164"/>
      <c r="F2" s="164"/>
      <c r="G2" s="164"/>
      <c r="H2" s="164"/>
      <c r="I2" s="164"/>
      <c r="J2" s="164"/>
      <c r="K2" s="164"/>
      <c r="L2" s="164"/>
      <c r="M2" s="164"/>
      <c r="N2" s="164"/>
      <c r="O2" s="164"/>
    </row>
    <row r="3" spans="2:15" ht="35.1" customHeight="1" x14ac:dyDescent="0.25">
      <c r="B3" s="193" t="s">
        <v>9</v>
      </c>
      <c r="C3" s="194"/>
      <c r="D3" s="195"/>
      <c r="E3" s="157"/>
      <c r="F3" s="157"/>
      <c r="G3" s="157"/>
      <c r="H3" s="157"/>
      <c r="I3" s="158"/>
      <c r="J3" s="158"/>
      <c r="K3" s="158"/>
      <c r="L3" s="158"/>
      <c r="M3" s="158"/>
      <c r="N3" s="158"/>
      <c r="O3" s="159"/>
    </row>
    <row r="4" spans="2:15" ht="35.1" customHeight="1" x14ac:dyDescent="0.25">
      <c r="B4" s="190" t="s">
        <v>8</v>
      </c>
      <c r="C4" s="191"/>
      <c r="D4" s="192"/>
      <c r="E4" s="160"/>
      <c r="F4" s="160"/>
      <c r="G4" s="160"/>
      <c r="H4" s="160"/>
      <c r="I4" s="161"/>
      <c r="J4" s="161"/>
      <c r="K4" s="161"/>
      <c r="L4" s="161"/>
      <c r="M4" s="161"/>
      <c r="N4" s="161"/>
      <c r="O4" s="162"/>
    </row>
    <row r="5" spans="2:15" ht="35.1" customHeight="1" x14ac:dyDescent="0.25">
      <c r="B5" s="190" t="s">
        <v>7</v>
      </c>
      <c r="C5" s="191"/>
      <c r="D5" s="192"/>
      <c r="E5" s="160"/>
      <c r="F5" s="160"/>
      <c r="G5" s="160"/>
      <c r="H5" s="160"/>
      <c r="I5" s="161"/>
      <c r="J5" s="161"/>
      <c r="K5" s="161"/>
      <c r="L5" s="161"/>
      <c r="M5" s="161"/>
      <c r="N5" s="161"/>
      <c r="O5" s="162"/>
    </row>
    <row r="6" spans="2:15" ht="35.1" customHeight="1" x14ac:dyDescent="0.25">
      <c r="B6" s="190" t="s">
        <v>5</v>
      </c>
      <c r="C6" s="191"/>
      <c r="D6" s="192"/>
      <c r="E6" s="160"/>
      <c r="F6" s="160"/>
      <c r="G6" s="160"/>
      <c r="H6" s="160"/>
      <c r="I6" s="160"/>
      <c r="J6" s="160"/>
      <c r="K6" s="160"/>
      <c r="L6" s="160"/>
      <c r="M6" s="160"/>
      <c r="N6" s="160"/>
      <c r="O6" s="163"/>
    </row>
    <row r="7" spans="2:15" ht="35.1" customHeight="1" thickBot="1" x14ac:dyDescent="0.3">
      <c r="B7" s="199" t="s">
        <v>6</v>
      </c>
      <c r="C7" s="200"/>
      <c r="D7" s="201"/>
      <c r="E7" s="196" t="s">
        <v>47</v>
      </c>
      <c r="F7" s="197"/>
      <c r="G7" s="197"/>
      <c r="H7" s="197"/>
      <c r="I7" s="198"/>
      <c r="J7" s="178" t="s">
        <v>16</v>
      </c>
      <c r="K7" s="179"/>
      <c r="L7" s="179"/>
      <c r="M7" s="179"/>
      <c r="N7" s="179"/>
      <c r="O7" s="32">
        <v>6</v>
      </c>
    </row>
    <row r="8" spans="2:15" ht="15.75" customHeight="1" x14ac:dyDescent="0.25">
      <c r="B8" s="173" t="s">
        <v>36</v>
      </c>
      <c r="C8" s="174"/>
      <c r="D8" s="174"/>
      <c r="E8" s="174"/>
      <c r="F8" s="174"/>
      <c r="G8" s="174"/>
      <c r="H8" s="174"/>
      <c r="I8" s="175"/>
      <c r="J8" s="180" t="s">
        <v>37</v>
      </c>
      <c r="K8" s="181"/>
      <c r="L8" s="181"/>
      <c r="M8" s="181"/>
      <c r="N8" s="181"/>
      <c r="O8" s="182"/>
    </row>
    <row r="9" spans="2:15" ht="15.75" customHeight="1" x14ac:dyDescent="0.25">
      <c r="B9" s="186" t="s">
        <v>46</v>
      </c>
      <c r="C9" s="187"/>
      <c r="D9" s="187"/>
      <c r="E9" s="187"/>
      <c r="F9" s="187"/>
      <c r="G9" s="188"/>
      <c r="H9" s="187" t="s">
        <v>27</v>
      </c>
      <c r="I9" s="189"/>
      <c r="J9" s="183"/>
      <c r="K9" s="184"/>
      <c r="L9" s="184"/>
      <c r="M9" s="184"/>
      <c r="N9" s="184"/>
      <c r="O9" s="185"/>
    </row>
    <row r="10" spans="2:15" ht="86.25" customHeight="1" x14ac:dyDescent="0.25">
      <c r="B10" s="176" t="s">
        <v>48</v>
      </c>
      <c r="C10" s="177"/>
      <c r="D10" s="124" t="s">
        <v>106</v>
      </c>
      <c r="E10" s="15" t="s">
        <v>28</v>
      </c>
      <c r="F10" s="15" t="s">
        <v>17</v>
      </c>
      <c r="G10" s="38" t="s">
        <v>25</v>
      </c>
      <c r="H10" s="36" t="s">
        <v>18</v>
      </c>
      <c r="I10" s="16" t="s">
        <v>39</v>
      </c>
      <c r="J10" s="18" t="s">
        <v>19</v>
      </c>
      <c r="K10" s="8" t="s">
        <v>59</v>
      </c>
      <c r="L10" s="21" t="s">
        <v>49</v>
      </c>
      <c r="M10" s="8" t="s">
        <v>21</v>
      </c>
      <c r="N10" s="8" t="s">
        <v>22</v>
      </c>
      <c r="O10" s="17" t="s">
        <v>23</v>
      </c>
    </row>
    <row r="11" spans="2:15" x14ac:dyDescent="0.25">
      <c r="B11" s="141"/>
      <c r="C11" s="142"/>
      <c r="D11" s="42"/>
      <c r="E11" s="9"/>
      <c r="F11" s="10"/>
      <c r="G11" s="39"/>
      <c r="H11" s="37"/>
      <c r="I11" s="14" t="str">
        <f>LEFT(IF(H11&gt;0,IF(Formular!$E$7='BA LB I'!$H$1,VLOOKUP(Formular!H11,'BA LB I'!$A$5:$F$49,3,FALSE),IF(Formular!$E$7='BA LB II'!$H$1,VLOOKUP(Formular!H11,'BA LB II'!$A$5:$F$49,3,FALSE),IF(Formular!$E$7='BA LB III'!$H$1,VLOOKUP(Formular!H11,'BA LB III'!$A$5:$F$49,3,FALSE)))),""),45)</f>
        <v/>
      </c>
      <c r="J11" s="11"/>
      <c r="K11" s="14" t="str">
        <f>IF(J11&gt;0,IF(Formular!$E$7='BA LB I'!$H$1,LEFT(TEXT(VLOOKUP(J11,'BA LB I'!$A$5:$E$49,2,FALSE),0)&amp;"/"&amp;TEXT(VLOOKUP(J11,'BA LB I'!$A$5:$E$49,3,FALSE),0),45),IF(Formular!$E$7='BA LB II'!$H$1,LEFT(TEXT(VLOOKUP(J11,'BA LB II'!$A$5:$E$49,2,FALSE),0)&amp;"/"&amp;TEXT(VLOOKUP(J11,'BA LB II'!$A$5:$E$49,3,FALSE),0),45),IF(Formular!$E$7='BA LB III'!$H$1,LEFT(TEXT(VLOOKUP(J11,'BA LB III'!$A$5:$E$49,2,FALSE),0)&amp;"/"&amp;TEXT(VLOOKUP(J11,'BA LB III'!$A$5:$E$49,3,FALSE),0),45)))),"")</f>
        <v/>
      </c>
      <c r="L11" s="42" t="s">
        <v>26</v>
      </c>
      <c r="M11" s="7" t="str">
        <f>IF(OR(J11="",L11="A",L11="B",L11="C",L11="D"),"",IF(J11&gt;0,IF(Formular!$E$7='BA LB I'!$H$1,VLOOKUP(Formular!J11,'BA LB I'!$A$5:$E$49,5,FALSE),IF(Formular!$E$7='BA LB II'!$H$1,VLOOKUP(Formular!J11,'BA LB II'!$A$5:$E$49,5,FALSE),IF(Formular!$E$7='BA LB III'!$H$1,VLOOKUP(Formular!J11,'BA LB III'!$A$5:$E$49,5,FALSE)))),""))</f>
        <v/>
      </c>
      <c r="N11" s="40"/>
      <c r="O11" s="2"/>
    </row>
    <row r="12" spans="2:15" x14ac:dyDescent="0.25">
      <c r="B12" s="141"/>
      <c r="C12" s="142"/>
      <c r="D12" s="42"/>
      <c r="E12" s="9"/>
      <c r="F12" s="10"/>
      <c r="G12" s="39"/>
      <c r="H12" s="37"/>
      <c r="I12" s="14" t="str">
        <f>LEFT(IF(H12&gt;0,IF(Formular!$E$7='BA LB I'!$H$1,VLOOKUP(Formular!H12,'BA LB I'!$A$5:$F$49,3,FALSE),IF(Formular!$E$7='BA LB II'!$H$1,VLOOKUP(Formular!H12,'BA LB II'!$A$5:$F$49,3,FALSE),IF(Formular!$E$7='BA LB III'!$H$1,VLOOKUP(Formular!H12,'BA LB III'!$A$5:$F$49,3,FALSE)))),""),45)</f>
        <v/>
      </c>
      <c r="J12" s="11"/>
      <c r="K12" s="14" t="str">
        <f>IF(J12&gt;0,IF(Formular!$E$7='BA LB I'!$H$1,LEFT(TEXT(VLOOKUP(J12,'BA LB I'!$A$5:$E$49,2,FALSE),0)&amp;"/"&amp;TEXT(VLOOKUP(J12,'BA LB I'!$A$5:$E$49,3,FALSE),0),45),IF(Formular!$E$7='BA LB II'!$H$1,LEFT(TEXT(VLOOKUP(J12,'BA LB II'!$A$5:$E$49,2,FALSE),0)&amp;"/"&amp;TEXT(VLOOKUP(J12,'BA LB II'!$A$5:$E$49,3,FALSE),0),45),IF(Formular!$E$7='BA LB III'!$H$1,LEFT(TEXT(VLOOKUP(J12,'BA LB III'!$A$5:$E$49,2,FALSE),0)&amp;"/"&amp;TEXT(VLOOKUP(J12,'BA LB III'!$A$5:$E$49,3,FALSE),0),45)))),"")</f>
        <v/>
      </c>
      <c r="L12" s="42"/>
      <c r="M12" s="7" t="str">
        <f>IF(OR(J12="",L12="A",L12="B",L12="C",L12="D"),"",IF(J12&gt;0,IF(Formular!$E$7='BA LB I'!$H$1,VLOOKUP(Formular!J12,'BA LB I'!$A$5:$E$49,5,FALSE),IF(Formular!$E$7='BA LB II'!$H$1,VLOOKUP(Formular!J12,'BA LB II'!$A$5:$E$49,5,FALSE),IF(Formular!$E$7='BA LB III'!$H$1,VLOOKUP(Formular!J12,'BA LB III'!$A$5:$E$49,5,FALSE)))),""))</f>
        <v/>
      </c>
      <c r="N12" s="40"/>
      <c r="O12" s="2"/>
    </row>
    <row r="13" spans="2:15" x14ac:dyDescent="0.25">
      <c r="B13" s="141"/>
      <c r="C13" s="142"/>
      <c r="D13" s="42"/>
      <c r="E13" s="9"/>
      <c r="F13" s="10"/>
      <c r="G13" s="39"/>
      <c r="H13" s="37"/>
      <c r="I13" s="14" t="str">
        <f>LEFT(IF(H13&gt;0,IF(Formular!$E$7='BA LB I'!$H$1,VLOOKUP(Formular!H13,'BA LB I'!$A$5:$F$49,3,FALSE),IF(Formular!$E$7='BA LB II'!$H$1,VLOOKUP(Formular!H13,'BA LB II'!$A$5:$F$49,3,FALSE),IF(Formular!$E$7='BA LB III'!$H$1,VLOOKUP(Formular!H13,'BA LB III'!$A$5:$F$49,3,FALSE)))),""),45)</f>
        <v/>
      </c>
      <c r="J13" s="11"/>
      <c r="K13" s="14" t="str">
        <f>IF(J13&gt;0,IF(Formular!$E$7='BA LB I'!$H$1,LEFT(TEXT(VLOOKUP(J13,'BA LB I'!$A$5:$E$49,2,FALSE),0)&amp;"/"&amp;TEXT(VLOOKUP(J13,'BA LB I'!$A$5:$E$49,3,FALSE),0),45),IF(Formular!$E$7='BA LB II'!$H$1,LEFT(TEXT(VLOOKUP(J13,'BA LB II'!$A$5:$E$49,2,FALSE),0)&amp;"/"&amp;TEXT(VLOOKUP(J13,'BA LB II'!$A$5:$E$49,3,FALSE),0),45),IF(Formular!$E$7='BA LB III'!$H$1,LEFT(TEXT(VLOOKUP(J13,'BA LB III'!$A$5:$E$49,2,FALSE),0)&amp;"/"&amp;TEXT(VLOOKUP(J13,'BA LB III'!$A$5:$E$49,3,FALSE),0),45)))),"")</f>
        <v/>
      </c>
      <c r="L13" s="42"/>
      <c r="M13" s="7" t="str">
        <f>IF(OR(J13="",L13="A",L13="B",L13="C",L13="D"),"",IF(J13&gt;0,IF(Formular!$E$7='BA LB I'!$H$1,VLOOKUP(Formular!J13,'BA LB I'!$A$5:$E$49,5,FALSE),IF(Formular!$E$7='BA LB II'!$H$1,VLOOKUP(Formular!J13,'BA LB II'!$A$5:$E$49,5,FALSE),IF(Formular!$E$7='BA LB III'!$H$1,VLOOKUP(Formular!J13,'BA LB III'!$A$5:$E$49,5,FALSE)))),""))</f>
        <v/>
      </c>
      <c r="N13" s="40"/>
      <c r="O13" s="2"/>
    </row>
    <row r="14" spans="2:15" x14ac:dyDescent="0.25">
      <c r="B14" s="141"/>
      <c r="C14" s="142"/>
      <c r="D14" s="42"/>
      <c r="E14" s="9"/>
      <c r="F14" s="10"/>
      <c r="G14" s="39"/>
      <c r="H14" s="37"/>
      <c r="I14" s="14" t="str">
        <f>LEFT(IF(H14&gt;0,IF(Formular!$E$7='BA LB I'!$H$1,VLOOKUP(Formular!H14,'BA LB I'!$A$5:$F$49,3,FALSE),IF(Formular!$E$7='BA LB II'!$H$1,VLOOKUP(Formular!H14,'BA LB II'!$A$5:$F$49,3,FALSE),IF(Formular!$E$7='BA LB III'!$H$1,VLOOKUP(Formular!H14,'BA LB III'!$A$5:$F$49,3,FALSE)))),""),45)</f>
        <v/>
      </c>
      <c r="J14" s="11"/>
      <c r="K14" s="14" t="str">
        <f>IF(J14&gt;0,IF(Formular!$E$7='BA LB I'!$H$1,LEFT(TEXT(VLOOKUP(J14,'BA LB I'!$A$5:$E$49,2,FALSE),0)&amp;"/"&amp;TEXT(VLOOKUP(J14,'BA LB I'!$A$5:$E$49,3,FALSE),0),45),IF(Formular!$E$7='BA LB II'!$H$1,LEFT(TEXT(VLOOKUP(J14,'BA LB II'!$A$5:$E$49,2,FALSE),0)&amp;"/"&amp;TEXT(VLOOKUP(J14,'BA LB II'!$A$5:$E$49,3,FALSE),0),45),IF(Formular!$E$7='BA LB III'!$H$1,LEFT(TEXT(VLOOKUP(J14,'BA LB III'!$A$5:$E$49,2,FALSE),0)&amp;"/"&amp;TEXT(VLOOKUP(J14,'BA LB III'!$A$5:$E$49,3,FALSE),0),45)))),"")</f>
        <v/>
      </c>
      <c r="L14" s="42"/>
      <c r="M14" s="7" t="str">
        <f>IF(OR(J14="",L14="A",L14="B",L14="C",L14="D"),"",IF(J14&gt;0,IF(Formular!$E$7='BA LB I'!$H$1,VLOOKUP(Formular!J14,'BA LB I'!$A$5:$E$49,5,FALSE),IF(Formular!$E$7='BA LB II'!$H$1,VLOOKUP(Formular!J14,'BA LB II'!$A$5:$E$49,5,FALSE),IF(Formular!$E$7='BA LB III'!$H$1,VLOOKUP(Formular!J14,'BA LB III'!$A$5:$E$49,5,FALSE)))),""))</f>
        <v/>
      </c>
      <c r="N14" s="40"/>
      <c r="O14" s="2"/>
    </row>
    <row r="15" spans="2:15" x14ac:dyDescent="0.25">
      <c r="B15" s="141"/>
      <c r="C15" s="142"/>
      <c r="D15" s="42"/>
      <c r="E15" s="9"/>
      <c r="F15" s="10"/>
      <c r="G15" s="39"/>
      <c r="H15" s="37"/>
      <c r="I15" s="14" t="str">
        <f>LEFT(IF(H15&gt;0,IF(Formular!$E$7='BA LB I'!$H$1,VLOOKUP(Formular!H15,'BA LB I'!$A$5:$F$49,3,FALSE),IF(Formular!$E$7='BA LB II'!$H$1,VLOOKUP(Formular!H15,'BA LB II'!$A$5:$F$49,3,FALSE),IF(Formular!$E$7='BA LB III'!$H$1,VLOOKUP(Formular!H15,'BA LB III'!$A$5:$F$49,3,FALSE)))),""),45)</f>
        <v/>
      </c>
      <c r="J15" s="11"/>
      <c r="K15" s="14" t="str">
        <f>IF(J15&gt;0,IF(Formular!$E$7='BA LB I'!$H$1,LEFT(TEXT(VLOOKUP(J15,'BA LB I'!$A$5:$E$49,2,FALSE),0)&amp;"/"&amp;TEXT(VLOOKUP(J15,'BA LB I'!$A$5:$E$49,3,FALSE),0),45),IF(Formular!$E$7='BA LB II'!$H$1,LEFT(TEXT(VLOOKUP(J15,'BA LB II'!$A$5:$E$49,2,FALSE),0)&amp;"/"&amp;TEXT(VLOOKUP(J15,'BA LB II'!$A$5:$E$49,3,FALSE),0),45),IF(Formular!$E$7='BA LB III'!$H$1,LEFT(TEXT(VLOOKUP(J15,'BA LB III'!$A$5:$E$49,2,FALSE),0)&amp;"/"&amp;TEXT(VLOOKUP(J15,'BA LB III'!$A$5:$E$49,3,FALSE),0),45)))),"")</f>
        <v/>
      </c>
      <c r="L15" s="42"/>
      <c r="M15" s="7" t="str">
        <f>IF(OR(J15="",L15="A",L15="B",L15="C",L15="D"),"",IF(J15&gt;0,IF(Formular!$E$7='BA LB I'!$H$1,VLOOKUP(Formular!J15,'BA LB I'!$A$5:$E$49,5,FALSE),IF(Formular!$E$7='BA LB II'!$H$1,VLOOKUP(Formular!J15,'BA LB II'!$A$5:$E$49,5,FALSE),IF(Formular!$E$7='BA LB III'!$H$1,VLOOKUP(Formular!J15,'BA LB III'!$A$5:$E$49,5,FALSE)))),""))</f>
        <v/>
      </c>
      <c r="N15" s="40"/>
      <c r="O15" s="2"/>
    </row>
    <row r="16" spans="2:15" x14ac:dyDescent="0.25">
      <c r="B16" s="141"/>
      <c r="C16" s="142"/>
      <c r="D16" s="42"/>
      <c r="E16" s="9"/>
      <c r="F16" s="10"/>
      <c r="G16" s="39"/>
      <c r="H16" s="37"/>
      <c r="I16" s="14" t="str">
        <f>LEFT(IF(H16&gt;0,IF(Formular!$E$7='BA LB I'!$H$1,VLOOKUP(Formular!H16,'BA LB I'!$A$5:$F$49,3,FALSE),IF(Formular!$E$7='BA LB II'!$H$1,VLOOKUP(Formular!H16,'BA LB II'!$A$5:$F$49,3,FALSE),IF(Formular!$E$7='BA LB III'!$H$1,VLOOKUP(Formular!H16,'BA LB III'!$A$5:$F$49,3,FALSE)))),""),45)</f>
        <v/>
      </c>
      <c r="J16" s="11"/>
      <c r="K16" s="14" t="str">
        <f>IF(J16&gt;0,IF(Formular!$E$7='BA LB I'!$H$1,LEFT(TEXT(VLOOKUP(J16,'BA LB I'!$A$5:$E$49,2,FALSE),0)&amp;"/"&amp;TEXT(VLOOKUP(J16,'BA LB I'!$A$5:$E$49,3,FALSE),0),45),IF(Formular!$E$7='BA LB II'!$H$1,LEFT(TEXT(VLOOKUP(J16,'BA LB II'!$A$5:$E$49,2,FALSE),0)&amp;"/"&amp;TEXT(VLOOKUP(J16,'BA LB II'!$A$5:$E$49,3,FALSE),0),45),IF(Formular!$E$7='BA LB III'!$H$1,LEFT(TEXT(VLOOKUP(J16,'BA LB III'!$A$5:$E$49,2,FALSE),0)&amp;"/"&amp;TEXT(VLOOKUP(J16,'BA LB III'!$A$5:$E$49,3,FALSE),0),45)))),"")</f>
        <v/>
      </c>
      <c r="L16" s="42"/>
      <c r="M16" s="7" t="str">
        <f>IF(OR(J16="",L16="A",L16="B",L16="C",L16="D"),"",IF(J16&gt;0,IF(Formular!$E$7='BA LB I'!$H$1,VLOOKUP(Formular!J16,'BA LB I'!$A$5:$E$49,5,FALSE),IF(Formular!$E$7='BA LB II'!$H$1,VLOOKUP(Formular!J16,'BA LB II'!$A$5:$E$49,5,FALSE),IF(Formular!$E$7='BA LB III'!$H$1,VLOOKUP(Formular!J16,'BA LB III'!$A$5:$E$49,5,FALSE)))),""))</f>
        <v/>
      </c>
      <c r="N16" s="40"/>
      <c r="O16" s="2"/>
    </row>
    <row r="17" spans="2:15" x14ac:dyDescent="0.25">
      <c r="B17" s="141"/>
      <c r="C17" s="142"/>
      <c r="D17" s="42"/>
      <c r="E17" s="9"/>
      <c r="F17" s="10"/>
      <c r="G17" s="39"/>
      <c r="H17" s="37"/>
      <c r="I17" s="14" t="str">
        <f>LEFT(IF(H17&gt;0,IF(Formular!$E$7='BA LB I'!$H$1,VLOOKUP(Formular!H17,'BA LB I'!$A$5:$F$49,3,FALSE),IF(Formular!$E$7='BA LB II'!$H$1,VLOOKUP(Formular!H17,'BA LB II'!$A$5:$F$49,3,FALSE),IF(Formular!$E$7='BA LB III'!$H$1,VLOOKUP(Formular!H17,'BA LB III'!$A$5:$F$49,3,FALSE)))),""),45)</f>
        <v/>
      </c>
      <c r="J17" s="11"/>
      <c r="K17" s="14" t="str">
        <f>IF(J17&gt;0,IF(Formular!$E$7='BA LB I'!$H$1,LEFT(TEXT(VLOOKUP(J17,'BA LB I'!$A$5:$E$49,2,FALSE),0)&amp;"/"&amp;TEXT(VLOOKUP(J17,'BA LB I'!$A$5:$E$49,3,FALSE),0),45),IF(Formular!$E$7='BA LB II'!$H$1,LEFT(TEXT(VLOOKUP(J17,'BA LB II'!$A$5:$E$49,2,FALSE),0)&amp;"/"&amp;TEXT(VLOOKUP(J17,'BA LB II'!$A$5:$E$49,3,FALSE),0),45),IF(Formular!$E$7='BA LB III'!$H$1,LEFT(TEXT(VLOOKUP(J17,'BA LB III'!$A$5:$E$49,2,FALSE),0)&amp;"/"&amp;TEXT(VLOOKUP(J17,'BA LB III'!$A$5:$E$49,3,FALSE),0),45)))),"")</f>
        <v/>
      </c>
      <c r="L17" s="42"/>
      <c r="M17" s="7" t="str">
        <f>IF(OR(J17="",L17="A",L17="B",L17="C",L17="D"),"",IF(J17&gt;0,IF(Formular!$E$7='BA LB I'!$H$1,VLOOKUP(Formular!J17,'BA LB I'!$A$5:$E$49,5,FALSE),IF(Formular!$E$7='BA LB II'!$H$1,VLOOKUP(Formular!J17,'BA LB II'!$A$5:$E$49,5,FALSE),IF(Formular!$E$7='BA LB III'!$H$1,VLOOKUP(Formular!J17,'BA LB III'!$A$5:$E$49,5,FALSE)))),""))</f>
        <v/>
      </c>
      <c r="N17" s="40"/>
      <c r="O17" s="2"/>
    </row>
    <row r="18" spans="2:15" x14ac:dyDescent="0.25">
      <c r="B18" s="141"/>
      <c r="C18" s="142"/>
      <c r="D18" s="42"/>
      <c r="E18" s="9"/>
      <c r="F18" s="10"/>
      <c r="G18" s="39"/>
      <c r="H18" s="37"/>
      <c r="I18" s="14" t="str">
        <f>LEFT(IF(H18&gt;0,IF(Formular!$E$7='BA LB I'!$H$1,VLOOKUP(Formular!H18,'BA LB I'!$A$5:$F$49,3,FALSE),IF(Formular!$E$7='BA LB II'!$H$1,VLOOKUP(Formular!H18,'BA LB II'!$A$5:$F$49,3,FALSE),IF(Formular!$E$7='BA LB III'!$H$1,VLOOKUP(Formular!H18,'BA LB III'!$A$5:$F$49,3,FALSE)))),""),45)</f>
        <v/>
      </c>
      <c r="J18" s="11"/>
      <c r="K18" s="14" t="str">
        <f>IF(J18&gt;0,IF(Formular!$E$7='BA LB I'!$H$1,LEFT(TEXT(VLOOKUP(J18,'BA LB I'!$A$5:$E$49,2,FALSE),0)&amp;"/"&amp;TEXT(VLOOKUP(J18,'BA LB I'!$A$5:$E$49,3,FALSE),0),45),IF(Formular!$E$7='BA LB II'!$H$1,LEFT(TEXT(VLOOKUP(J18,'BA LB II'!$A$5:$E$49,2,FALSE),0)&amp;"/"&amp;TEXT(VLOOKUP(J18,'BA LB II'!$A$5:$E$49,3,FALSE),0),45),IF(Formular!$E$7='BA LB III'!$H$1,LEFT(TEXT(VLOOKUP(J18,'BA LB III'!$A$5:$E$49,2,FALSE),0)&amp;"/"&amp;TEXT(VLOOKUP(J18,'BA LB III'!$A$5:$E$49,3,FALSE),0),45)))),"")</f>
        <v/>
      </c>
      <c r="L18" s="42"/>
      <c r="M18" s="7" t="str">
        <f>IF(OR(J18="",L18="A",L18="B",L18="C",L18="D"),"",IF(J18&gt;0,IF(Formular!$E$7='BA LB I'!$H$1,VLOOKUP(Formular!J18,'BA LB I'!$A$5:$E$49,5,FALSE),IF(Formular!$E$7='BA LB II'!$H$1,VLOOKUP(Formular!J18,'BA LB II'!$A$5:$E$49,5,FALSE),IF(Formular!$E$7='BA LB III'!$H$1,VLOOKUP(Formular!J18,'BA LB III'!$A$5:$E$49,5,FALSE)))),""))</f>
        <v/>
      </c>
      <c r="N18" s="40"/>
      <c r="O18" s="2"/>
    </row>
    <row r="19" spans="2:15" x14ac:dyDescent="0.25">
      <c r="B19" s="141"/>
      <c r="C19" s="142"/>
      <c r="D19" s="42"/>
      <c r="E19" s="9"/>
      <c r="F19" s="10"/>
      <c r="G19" s="39"/>
      <c r="H19" s="37"/>
      <c r="I19" s="14" t="str">
        <f>LEFT(IF(H19&gt;0,IF(Formular!$E$7='BA LB I'!$H$1,VLOOKUP(Formular!H19,'BA LB I'!$A$5:$F$49,3,FALSE),IF(Formular!$E$7='BA LB II'!$H$1,VLOOKUP(Formular!H19,'BA LB II'!$A$5:$F$49,3,FALSE),IF(Formular!$E$7='BA LB III'!$H$1,VLOOKUP(Formular!H19,'BA LB III'!$A$5:$F$49,3,FALSE)))),""),45)</f>
        <v/>
      </c>
      <c r="J19" s="11"/>
      <c r="K19" s="14" t="str">
        <f>IF(J19&gt;0,IF(Formular!$E$7='BA LB I'!$H$1,LEFT(TEXT(VLOOKUP(J19,'BA LB I'!$A$5:$E$49,2,FALSE),0)&amp;"/"&amp;TEXT(VLOOKUP(J19,'BA LB I'!$A$5:$E$49,3,FALSE),0),45),IF(Formular!$E$7='BA LB II'!$H$1,LEFT(TEXT(VLOOKUP(J19,'BA LB II'!$A$5:$E$49,2,FALSE),0)&amp;"/"&amp;TEXT(VLOOKUP(J19,'BA LB II'!$A$5:$E$49,3,FALSE),0),45),IF(Formular!$E$7='BA LB III'!$H$1,LEFT(TEXT(VLOOKUP(J19,'BA LB III'!$A$5:$E$49,2,FALSE),0)&amp;"/"&amp;TEXT(VLOOKUP(J19,'BA LB III'!$A$5:$E$49,3,FALSE),0),45)))),"")</f>
        <v/>
      </c>
      <c r="L19" s="42"/>
      <c r="M19" s="7" t="str">
        <f>IF(OR(J19="",L19="A",L19="B",L19="C",L19="D"),"",IF(J19&gt;0,IF(Formular!$E$7='BA LB I'!$H$1,VLOOKUP(Formular!J19,'BA LB I'!$A$5:$E$49,5,FALSE),IF(Formular!$E$7='BA LB II'!$H$1,VLOOKUP(Formular!J19,'BA LB II'!$A$5:$E$49,5,FALSE),IF(Formular!$E$7='BA LB III'!$H$1,VLOOKUP(Formular!J19,'BA LB III'!$A$5:$E$49,5,FALSE)))),""))</f>
        <v/>
      </c>
      <c r="N19" s="40"/>
      <c r="O19" s="2"/>
    </row>
    <row r="20" spans="2:15" x14ac:dyDescent="0.25">
      <c r="B20" s="141"/>
      <c r="C20" s="142"/>
      <c r="D20" s="42"/>
      <c r="E20" s="9"/>
      <c r="F20" s="10"/>
      <c r="G20" s="39"/>
      <c r="H20" s="37"/>
      <c r="I20" s="14" t="str">
        <f>LEFT(IF(H20&gt;0,IF(Formular!$E$7='BA LB I'!$H$1,VLOOKUP(Formular!H20,'BA LB I'!$A$5:$F$49,3,FALSE),IF(Formular!$E$7='BA LB II'!$H$1,VLOOKUP(Formular!H20,'BA LB II'!$A$5:$F$49,3,FALSE),IF(Formular!$E$7='BA LB III'!$H$1,VLOOKUP(Formular!H20,'BA LB III'!$A$5:$F$49,3,FALSE)))),""),45)</f>
        <v/>
      </c>
      <c r="J20" s="11"/>
      <c r="K20" s="14" t="str">
        <f>IF(J20&gt;0,IF(Formular!$E$7='BA LB I'!$H$1,LEFT(TEXT(VLOOKUP(J20,'BA LB I'!$A$5:$E$49,2,FALSE),0)&amp;"/"&amp;TEXT(VLOOKUP(J20,'BA LB I'!$A$5:$E$49,3,FALSE),0),45),IF(Formular!$E$7='BA LB II'!$H$1,LEFT(TEXT(VLOOKUP(J20,'BA LB II'!$A$5:$E$49,2,FALSE),0)&amp;"/"&amp;TEXT(VLOOKUP(J20,'BA LB II'!$A$5:$E$49,3,FALSE),0),45),IF(Formular!$E$7='BA LB III'!$H$1,LEFT(TEXT(VLOOKUP(J20,'BA LB III'!$A$5:$E$49,2,FALSE),0)&amp;"/"&amp;TEXT(VLOOKUP(J20,'BA LB III'!$A$5:$E$49,3,FALSE),0),45)))),"")</f>
        <v/>
      </c>
      <c r="L20" s="42"/>
      <c r="M20" s="7" t="str">
        <f>IF(OR(J20="",L20="A",L20="B",L20="C",L20="D"),"",IF(J20&gt;0,IF(Formular!$E$7='BA LB I'!$H$1,VLOOKUP(Formular!J20,'BA LB I'!$A$5:$E$49,5,FALSE),IF(Formular!$E$7='BA LB II'!$H$1,VLOOKUP(Formular!J20,'BA LB II'!$A$5:$E$49,5,FALSE),IF(Formular!$E$7='BA LB III'!$H$1,VLOOKUP(Formular!J20,'BA LB III'!$A$5:$E$49,5,FALSE)))),""))</f>
        <v/>
      </c>
      <c r="N20" s="40"/>
      <c r="O20" s="2"/>
    </row>
    <row r="21" spans="2:15" x14ac:dyDescent="0.25">
      <c r="B21" s="141"/>
      <c r="C21" s="142"/>
      <c r="D21" s="42"/>
      <c r="E21" s="9"/>
      <c r="F21" s="10"/>
      <c r="G21" s="39"/>
      <c r="H21" s="37"/>
      <c r="I21" s="14" t="str">
        <f>LEFT(IF(H21&gt;0,IF(Formular!$E$7='BA LB I'!$H$1,VLOOKUP(Formular!H21,'BA LB I'!$A$5:$F$49,3,FALSE),IF(Formular!$E$7='BA LB II'!$H$1,VLOOKUP(Formular!H21,'BA LB II'!$A$5:$F$49,3,FALSE),IF(Formular!$E$7='BA LB III'!$H$1,VLOOKUP(Formular!H21,'BA LB III'!$A$5:$F$49,3,FALSE)))),""),45)</f>
        <v/>
      </c>
      <c r="J21" s="11"/>
      <c r="K21" s="14" t="str">
        <f>IF(J21&gt;0,IF(Formular!$E$7='BA LB I'!$H$1,LEFT(TEXT(VLOOKUP(J21,'BA LB I'!$A$5:$E$49,2,FALSE),0)&amp;"/"&amp;TEXT(VLOOKUP(J21,'BA LB I'!$A$5:$E$49,3,FALSE),0),45),IF(Formular!$E$7='BA LB II'!$H$1,LEFT(TEXT(VLOOKUP(J21,'BA LB II'!$A$5:$E$49,2,FALSE),0)&amp;"/"&amp;TEXT(VLOOKUP(J21,'BA LB II'!$A$5:$E$49,3,FALSE),0),45),IF(Formular!$E$7='BA LB III'!$H$1,LEFT(TEXT(VLOOKUP(J21,'BA LB III'!$A$5:$E$49,2,FALSE),0)&amp;"/"&amp;TEXT(VLOOKUP(J21,'BA LB III'!$A$5:$E$49,3,FALSE),0),45)))),"")</f>
        <v/>
      </c>
      <c r="L21" s="42"/>
      <c r="M21" s="7" t="str">
        <f>IF(OR(J21="",L21="A",L21="B",L21="C",L21="D"),"",IF(J21&gt;0,IF(Formular!$E$7='BA LB I'!$H$1,VLOOKUP(Formular!J21,'BA LB I'!$A$5:$E$49,5,FALSE),IF(Formular!$E$7='BA LB II'!$H$1,VLOOKUP(Formular!J21,'BA LB II'!$A$5:$E$49,5,FALSE),IF(Formular!$E$7='BA LB III'!$H$1,VLOOKUP(Formular!J21,'BA LB III'!$A$5:$E$49,5,FALSE)))),""))</f>
        <v/>
      </c>
      <c r="N21" s="40"/>
      <c r="O21" s="2"/>
    </row>
    <row r="22" spans="2:15" x14ac:dyDescent="0.25">
      <c r="B22" s="141"/>
      <c r="C22" s="142"/>
      <c r="D22" s="42"/>
      <c r="E22" s="9"/>
      <c r="F22" s="10"/>
      <c r="G22" s="39"/>
      <c r="H22" s="37"/>
      <c r="I22" s="14" t="str">
        <f>LEFT(IF(H22&gt;0,IF(Formular!$E$7='BA LB I'!$H$1,VLOOKUP(Formular!H22,'BA LB I'!$A$5:$F$49,3,FALSE),IF(Formular!$E$7='BA LB II'!$H$1,VLOOKUP(Formular!H22,'BA LB II'!$A$5:$F$49,3,FALSE),IF(Formular!$E$7='BA LB III'!$H$1,VLOOKUP(Formular!H22,'BA LB III'!$A$5:$F$49,3,FALSE)))),""),45)</f>
        <v/>
      </c>
      <c r="J22" s="11"/>
      <c r="K22" s="14" t="str">
        <f>IF(J22&gt;0,IF(Formular!$E$7='BA LB I'!$H$1,LEFT(TEXT(VLOOKUP(J22,'BA LB I'!$A$5:$E$49,2,FALSE),0)&amp;"/"&amp;TEXT(VLOOKUP(J22,'BA LB I'!$A$5:$E$49,3,FALSE),0),45),IF(Formular!$E$7='BA LB II'!$H$1,LEFT(TEXT(VLOOKUP(J22,'BA LB II'!$A$5:$E$49,2,FALSE),0)&amp;"/"&amp;TEXT(VLOOKUP(J22,'BA LB II'!$A$5:$E$49,3,FALSE),0),45),IF(Formular!$E$7='BA LB III'!$H$1,LEFT(TEXT(VLOOKUP(J22,'BA LB III'!$A$5:$E$49,2,FALSE),0)&amp;"/"&amp;TEXT(VLOOKUP(J22,'BA LB III'!$A$5:$E$49,3,FALSE),0),45)))),"")</f>
        <v/>
      </c>
      <c r="L22" s="42"/>
      <c r="M22" s="7" t="str">
        <f>IF(OR(J22="",L22="A",L22="B",L22="C",L22="D"),"",IF(J22&gt;0,IF(Formular!$E$7='BA LB I'!$H$1,VLOOKUP(Formular!J22,'BA LB I'!$A$5:$E$49,5,FALSE),IF(Formular!$E$7='BA LB II'!$H$1,VLOOKUP(Formular!J22,'BA LB II'!$A$5:$E$49,5,FALSE),IF(Formular!$E$7='BA LB III'!$H$1,VLOOKUP(Formular!J22,'BA LB III'!$A$5:$E$49,5,FALSE)))),""))</f>
        <v/>
      </c>
      <c r="N22" s="40"/>
      <c r="O22" s="2"/>
    </row>
    <row r="23" spans="2:15" x14ac:dyDescent="0.25">
      <c r="B23" s="141"/>
      <c r="C23" s="142"/>
      <c r="D23" s="42"/>
      <c r="E23" s="9"/>
      <c r="F23" s="10"/>
      <c r="G23" s="39"/>
      <c r="H23" s="37"/>
      <c r="I23" s="14" t="str">
        <f>LEFT(IF(H23&gt;0,IF(Formular!$E$7='BA LB I'!$H$1,VLOOKUP(Formular!H23,'BA LB I'!$A$5:$F$49,3,FALSE),IF(Formular!$E$7='BA LB II'!$H$1,VLOOKUP(Formular!H23,'BA LB II'!$A$5:$F$49,3,FALSE),IF(Formular!$E$7='BA LB III'!$H$1,VLOOKUP(Formular!H23,'BA LB III'!$A$5:$F$49,3,FALSE)))),""),45)</f>
        <v/>
      </c>
      <c r="J23" s="11"/>
      <c r="K23" s="14" t="str">
        <f>IF(J23&gt;0,IF(Formular!$E$7='BA LB I'!$H$1,LEFT(TEXT(VLOOKUP(J23,'BA LB I'!$A$5:$E$49,2,FALSE),0)&amp;"/"&amp;TEXT(VLOOKUP(J23,'BA LB I'!$A$5:$E$49,3,FALSE),0),45),IF(Formular!$E$7='BA LB II'!$H$1,LEFT(TEXT(VLOOKUP(J23,'BA LB II'!$A$5:$E$49,2,FALSE),0)&amp;"/"&amp;TEXT(VLOOKUP(J23,'BA LB II'!$A$5:$E$49,3,FALSE),0),45),IF(Formular!$E$7='BA LB III'!$H$1,LEFT(TEXT(VLOOKUP(J23,'BA LB III'!$A$5:$E$49,2,FALSE),0)&amp;"/"&amp;TEXT(VLOOKUP(J23,'BA LB III'!$A$5:$E$49,3,FALSE),0),45)))),"")</f>
        <v/>
      </c>
      <c r="L23" s="42"/>
      <c r="M23" s="7" t="str">
        <f>IF(OR(J23="",L23="A",L23="B",L23="C",L23="D"),"",IF(J23&gt;0,IF(Formular!$E$7='BA LB I'!$H$1,VLOOKUP(Formular!J23,'BA LB I'!$A$5:$E$49,5,FALSE),IF(Formular!$E$7='BA LB II'!$H$1,VLOOKUP(Formular!J23,'BA LB II'!$A$5:$E$49,5,FALSE),IF(Formular!$E$7='BA LB III'!$H$1,VLOOKUP(Formular!J23,'BA LB III'!$A$5:$E$49,5,FALSE)))),""))</f>
        <v/>
      </c>
      <c r="N23" s="40"/>
      <c r="O23" s="2"/>
    </row>
    <row r="24" spans="2:15" x14ac:dyDescent="0.25">
      <c r="B24" s="141"/>
      <c r="C24" s="142"/>
      <c r="D24" s="42"/>
      <c r="E24" s="9"/>
      <c r="F24" s="10"/>
      <c r="G24" s="39"/>
      <c r="H24" s="37"/>
      <c r="I24" s="14" t="str">
        <f>LEFT(IF(H24&gt;0,IF(Formular!$E$7='BA LB I'!$H$1,VLOOKUP(Formular!H24,'BA LB I'!$A$5:$F$49,3,FALSE),IF(Formular!$E$7='BA LB II'!$H$1,VLOOKUP(Formular!H24,'BA LB II'!$A$5:$F$49,3,FALSE),IF(Formular!$E$7='BA LB III'!$H$1,VLOOKUP(Formular!H24,'BA LB III'!$A$5:$F$49,3,FALSE)))),""),45)</f>
        <v/>
      </c>
      <c r="J24" s="11"/>
      <c r="K24" s="14" t="str">
        <f>IF(J24&gt;0,IF(Formular!$E$7='BA LB I'!$H$1,LEFT(TEXT(VLOOKUP(J24,'BA LB I'!$A$5:$E$49,2,FALSE),0)&amp;"/"&amp;TEXT(VLOOKUP(J24,'BA LB I'!$A$5:$E$49,3,FALSE),0),45),IF(Formular!$E$7='BA LB II'!$H$1,LEFT(TEXT(VLOOKUP(J24,'BA LB II'!$A$5:$E$49,2,FALSE),0)&amp;"/"&amp;TEXT(VLOOKUP(J24,'BA LB II'!$A$5:$E$49,3,FALSE),0),45),IF(Formular!$E$7='BA LB III'!$H$1,LEFT(TEXT(VLOOKUP(J24,'BA LB III'!$A$5:$E$49,2,FALSE),0)&amp;"/"&amp;TEXT(VLOOKUP(J24,'BA LB III'!$A$5:$E$49,3,FALSE),0),45)))),"")</f>
        <v/>
      </c>
      <c r="L24" s="42"/>
      <c r="M24" s="7" t="str">
        <f>IF(OR(J24="",L24="A",L24="B",L24="C",L24="D"),"",IF(J24&gt;0,IF(Formular!$E$7='BA LB I'!$H$1,VLOOKUP(Formular!J24,'BA LB I'!$A$5:$E$49,5,FALSE),IF(Formular!$E$7='BA LB II'!$H$1,VLOOKUP(Formular!J24,'BA LB II'!$A$5:$E$49,5,FALSE),IF(Formular!$E$7='BA LB III'!$H$1,VLOOKUP(Formular!J24,'BA LB III'!$A$5:$E$49,5,FALSE)))),""))</f>
        <v/>
      </c>
      <c r="N24" s="40"/>
      <c r="O24" s="2"/>
    </row>
    <row r="25" spans="2:15" x14ac:dyDescent="0.25">
      <c r="B25" s="141"/>
      <c r="C25" s="142"/>
      <c r="D25" s="42"/>
      <c r="E25" s="9"/>
      <c r="F25" s="10"/>
      <c r="G25" s="39"/>
      <c r="H25" s="37"/>
      <c r="I25" s="14" t="str">
        <f>LEFT(IF(H25&gt;0,IF(Formular!$E$7='BA LB I'!$H$1,VLOOKUP(Formular!H25,'BA LB I'!$A$5:$F$49,3,FALSE),IF(Formular!$E$7='BA LB II'!$H$1,VLOOKUP(Formular!H25,'BA LB II'!$A$5:$F$49,3,FALSE),IF(Formular!$E$7='BA LB III'!$H$1,VLOOKUP(Formular!H25,'BA LB III'!$A$5:$F$49,3,FALSE)))),""),45)</f>
        <v/>
      </c>
      <c r="J25" s="11"/>
      <c r="K25" s="14" t="str">
        <f>IF(J25&gt;0,IF(Formular!$E$7='BA LB I'!$H$1,LEFT(TEXT(VLOOKUP(J25,'BA LB I'!$A$5:$E$49,2,FALSE),0)&amp;"/"&amp;TEXT(VLOOKUP(J25,'BA LB I'!$A$5:$E$49,3,FALSE),0),45),IF(Formular!$E$7='BA LB II'!$H$1,LEFT(TEXT(VLOOKUP(J25,'BA LB II'!$A$5:$E$49,2,FALSE),0)&amp;"/"&amp;TEXT(VLOOKUP(J25,'BA LB II'!$A$5:$E$49,3,FALSE),0),45),IF(Formular!$E$7='BA LB III'!$H$1,LEFT(TEXT(VLOOKUP(J25,'BA LB III'!$A$5:$E$49,2,FALSE),0)&amp;"/"&amp;TEXT(VLOOKUP(J25,'BA LB III'!$A$5:$E$49,3,FALSE),0),45)))),"")</f>
        <v/>
      </c>
      <c r="L25" s="42"/>
      <c r="M25" s="7" t="str">
        <f>IF(OR(J25="",L25="A",L25="B",L25="C",L25="D"),"",IF(J25&gt;0,IF(Formular!$E$7='BA LB I'!$H$1,VLOOKUP(Formular!J25,'BA LB I'!$A$5:$E$49,5,FALSE),IF(Formular!$E$7='BA LB II'!$H$1,VLOOKUP(Formular!J25,'BA LB II'!$A$5:$E$49,5,FALSE),IF(Formular!$E$7='BA LB III'!$H$1,VLOOKUP(Formular!J25,'BA LB III'!$A$5:$E$49,5,FALSE)))),""))</f>
        <v/>
      </c>
      <c r="N25" s="40"/>
      <c r="O25" s="2"/>
    </row>
    <row r="26" spans="2:15" x14ac:dyDescent="0.25">
      <c r="B26" s="141"/>
      <c r="C26" s="142"/>
      <c r="D26" s="42"/>
      <c r="E26" s="9"/>
      <c r="F26" s="10"/>
      <c r="G26" s="39"/>
      <c r="H26" s="37"/>
      <c r="I26" s="14" t="str">
        <f>LEFT(IF(H26&gt;0,IF(Formular!$E$7='BA LB I'!$H$1,VLOOKUP(Formular!H26,'BA LB I'!$A$5:$F$49,3,FALSE),IF(Formular!$E$7='BA LB II'!$H$1,VLOOKUP(Formular!H26,'BA LB II'!$A$5:$F$49,3,FALSE),IF(Formular!$E$7='BA LB III'!$H$1,VLOOKUP(Formular!H26,'BA LB III'!$A$5:$F$49,3,FALSE)))),""),45)</f>
        <v/>
      </c>
      <c r="J26" s="11"/>
      <c r="K26" s="14" t="str">
        <f>IF(J26&gt;0,IF(Formular!$E$7='BA LB I'!$H$1,LEFT(TEXT(VLOOKUP(J26,'BA LB I'!$A$5:$E$49,2,FALSE),0)&amp;"/"&amp;TEXT(VLOOKUP(J26,'BA LB I'!$A$5:$E$49,3,FALSE),0),45),IF(Formular!$E$7='BA LB II'!$H$1,LEFT(TEXT(VLOOKUP(J26,'BA LB II'!$A$5:$E$49,2,FALSE),0)&amp;"/"&amp;TEXT(VLOOKUP(J26,'BA LB II'!$A$5:$E$49,3,FALSE),0),45),IF(Formular!$E$7='BA LB III'!$H$1,LEFT(TEXT(VLOOKUP(J26,'BA LB III'!$A$5:$E$49,2,FALSE),0)&amp;"/"&amp;TEXT(VLOOKUP(J26,'BA LB III'!$A$5:$E$49,3,FALSE),0),45)))),"")</f>
        <v/>
      </c>
      <c r="L26" s="42"/>
      <c r="M26" s="7" t="str">
        <f>IF(OR(J26="",L26="A",L26="B",L26="C",L26="D"),"",IF(J26&gt;0,IF(Formular!$E$7='BA LB I'!$H$1,VLOOKUP(Formular!J26,'BA LB I'!$A$5:$E$49,5,FALSE),IF(Formular!$E$7='BA LB II'!$H$1,VLOOKUP(Formular!J26,'BA LB II'!$A$5:$E$49,5,FALSE),IF(Formular!$E$7='BA LB III'!$H$1,VLOOKUP(Formular!J26,'BA LB III'!$A$5:$E$49,5,FALSE)))),""))</f>
        <v/>
      </c>
      <c r="N26" s="40"/>
      <c r="O26" s="2"/>
    </row>
    <row r="27" spans="2:15" x14ac:dyDescent="0.25">
      <c r="B27" s="141"/>
      <c r="C27" s="142"/>
      <c r="D27" s="42"/>
      <c r="E27" s="9"/>
      <c r="F27" s="10"/>
      <c r="G27" s="39"/>
      <c r="H27" s="37"/>
      <c r="I27" s="14" t="str">
        <f>LEFT(IF(H27&gt;0,IF(Formular!$E$7='BA LB I'!$H$1,VLOOKUP(Formular!H27,'BA LB I'!$A$5:$F$49,3,FALSE),IF(Formular!$E$7='BA LB II'!$H$1,VLOOKUP(Formular!H27,'BA LB II'!$A$5:$F$49,3,FALSE),IF(Formular!$E$7='BA LB III'!$H$1,VLOOKUP(Formular!H27,'BA LB III'!$A$5:$F$49,3,FALSE)))),""),45)</f>
        <v/>
      </c>
      <c r="J27" s="11"/>
      <c r="K27" s="14" t="str">
        <f>IF(J27&gt;0,IF(Formular!$E$7='BA LB I'!$H$1,LEFT(TEXT(VLOOKUP(J27,'BA LB I'!$A$5:$E$49,2,FALSE),0)&amp;"/"&amp;TEXT(VLOOKUP(J27,'BA LB I'!$A$5:$E$49,3,FALSE),0),45),IF(Formular!$E$7='BA LB II'!$H$1,LEFT(TEXT(VLOOKUP(J27,'BA LB II'!$A$5:$E$49,2,FALSE),0)&amp;"/"&amp;TEXT(VLOOKUP(J27,'BA LB II'!$A$5:$E$49,3,FALSE),0),45),IF(Formular!$E$7='BA LB III'!$H$1,LEFT(TEXT(VLOOKUP(J27,'BA LB III'!$A$5:$E$49,2,FALSE),0)&amp;"/"&amp;TEXT(VLOOKUP(J27,'BA LB III'!$A$5:$E$49,3,FALSE),0),45)))),"")</f>
        <v/>
      </c>
      <c r="L27" s="42" t="s">
        <v>26</v>
      </c>
      <c r="M27" s="7" t="str">
        <f>IF(OR(J27="",L27="A",L27="B",L27="C",L27="D"),"",IF(J27&gt;0,IF(Formular!$E$7='BA LB I'!$H$1,VLOOKUP(Formular!J27,'BA LB I'!$A$5:$E$49,5,FALSE),IF(Formular!$E$7='BA LB II'!$H$1,VLOOKUP(Formular!J27,'BA LB II'!$A$5:$E$49,5,FALSE),IF(Formular!$E$7='BA LB III'!$H$1,VLOOKUP(Formular!J27,'BA LB III'!$A$5:$E$49,5,FALSE)))),""))</f>
        <v/>
      </c>
      <c r="N27" s="40"/>
      <c r="O27" s="2"/>
    </row>
    <row r="28" spans="2:15" x14ac:dyDescent="0.25">
      <c r="B28" s="141"/>
      <c r="C28" s="142"/>
      <c r="D28" s="42"/>
      <c r="E28" s="9"/>
      <c r="F28" s="10"/>
      <c r="G28" s="39"/>
      <c r="H28" s="37"/>
      <c r="I28" s="14" t="str">
        <f>LEFT(IF(H28&gt;0,IF(Formular!$E$7='BA LB I'!$H$1,VLOOKUP(Formular!H28,'BA LB I'!$A$5:$F$49,3,FALSE),IF(Formular!$E$7='BA LB II'!$H$1,VLOOKUP(Formular!H28,'BA LB II'!$A$5:$F$49,3,FALSE),IF(Formular!$E$7='BA LB III'!$H$1,VLOOKUP(Formular!H28,'BA LB III'!$A$5:$F$49,3,FALSE)))),""),45)</f>
        <v/>
      </c>
      <c r="J28" s="11"/>
      <c r="K28" s="14" t="str">
        <f>IF(J28&gt;0,IF(Formular!$E$7='BA LB I'!$H$1,LEFT(TEXT(VLOOKUP(J28,'BA LB I'!$A$5:$E$49,2,FALSE),0)&amp;"/"&amp;TEXT(VLOOKUP(J28,'BA LB I'!$A$5:$E$49,3,FALSE),0),45),IF(Formular!$E$7='BA LB II'!$H$1,LEFT(TEXT(VLOOKUP(J28,'BA LB II'!$A$5:$E$49,2,FALSE),0)&amp;"/"&amp;TEXT(VLOOKUP(J28,'BA LB II'!$A$5:$E$49,3,FALSE),0),45),IF(Formular!$E$7='BA LB III'!$H$1,LEFT(TEXT(VLOOKUP(J28,'BA LB III'!$A$5:$E$49,2,FALSE),0)&amp;"/"&amp;TEXT(VLOOKUP(J28,'BA LB III'!$A$5:$E$49,3,FALSE),0),45)))),"")</f>
        <v/>
      </c>
      <c r="L28" s="42" t="s">
        <v>26</v>
      </c>
      <c r="M28" s="7" t="str">
        <f>IF(OR(J28="",L28="A",L28="B",L28="C",L28="D"),"",IF(J28&gt;0,IF(Formular!$E$7='BA LB I'!$H$1,VLOOKUP(Formular!J28,'BA LB I'!$A$5:$E$49,5,FALSE),IF(Formular!$E$7='BA LB II'!$H$1,VLOOKUP(Formular!J28,'BA LB II'!$A$5:$E$49,5,FALSE),IF(Formular!$E$7='BA LB III'!$H$1,VLOOKUP(Formular!J28,'BA LB III'!$A$5:$E$49,5,FALSE)))),""))</f>
        <v/>
      </c>
      <c r="N28" s="40"/>
      <c r="O28" s="2"/>
    </row>
    <row r="29" spans="2:15" x14ac:dyDescent="0.25">
      <c r="B29" s="141"/>
      <c r="C29" s="142"/>
      <c r="D29" s="42"/>
      <c r="E29" s="9"/>
      <c r="F29" s="10"/>
      <c r="G29" s="39"/>
      <c r="H29" s="37"/>
      <c r="I29" s="14" t="str">
        <f>LEFT(IF(H29&gt;0,IF(Formular!$E$7='BA LB I'!$H$1,VLOOKUP(Formular!H29,'BA LB I'!$A$5:$F$49,3,FALSE),IF(Formular!$E$7='BA LB II'!$H$1,VLOOKUP(Formular!H29,'BA LB II'!$A$5:$F$49,3,FALSE),IF(Formular!$E$7='BA LB III'!$H$1,VLOOKUP(Formular!H29,'BA LB III'!$A$5:$F$49,3,FALSE)))),""),45)</f>
        <v/>
      </c>
      <c r="J29" s="11"/>
      <c r="K29" s="14" t="str">
        <f>IF(J29&gt;0,IF(Formular!$E$7='BA LB I'!$H$1,LEFT(TEXT(VLOOKUP(J29,'BA LB I'!$A$5:$E$49,2,FALSE),0)&amp;"/"&amp;TEXT(VLOOKUP(J29,'BA LB I'!$A$5:$E$49,3,FALSE),0),45),IF(Formular!$E$7='BA LB II'!$H$1,LEFT(TEXT(VLOOKUP(J29,'BA LB II'!$A$5:$E$49,2,FALSE),0)&amp;"/"&amp;TEXT(VLOOKUP(J29,'BA LB II'!$A$5:$E$49,3,FALSE),0),45),IF(Formular!$E$7='BA LB III'!$H$1,LEFT(TEXT(VLOOKUP(J29,'BA LB III'!$A$5:$E$49,2,FALSE),0)&amp;"/"&amp;TEXT(VLOOKUP(J29,'BA LB III'!$A$5:$E$49,3,FALSE),0),45)))),"")</f>
        <v/>
      </c>
      <c r="L29" s="42" t="s">
        <v>26</v>
      </c>
      <c r="M29" s="7" t="str">
        <f>IF(OR(J29="",L29="A",L29="B",L29="C",L29="D"),"",IF(J29&gt;0,IF(Formular!$E$7='BA LB I'!$H$1,VLOOKUP(Formular!J29,'BA LB I'!$A$5:$E$49,5,FALSE),IF(Formular!$E$7='BA LB II'!$H$1,VLOOKUP(Formular!J29,'BA LB II'!$A$5:$E$49,5,FALSE),IF(Formular!$E$7='BA LB III'!$H$1,VLOOKUP(Formular!J29,'BA LB III'!$A$5:$E$49,5,FALSE)))),""))</f>
        <v/>
      </c>
      <c r="N29" s="40"/>
      <c r="O29" s="2"/>
    </row>
    <row r="30" spans="2:15" x14ac:dyDescent="0.25">
      <c r="B30" s="141"/>
      <c r="C30" s="142"/>
      <c r="D30" s="42"/>
      <c r="E30" s="9"/>
      <c r="F30" s="10"/>
      <c r="G30" s="39"/>
      <c r="H30" s="37"/>
      <c r="I30" s="14" t="str">
        <f>LEFT(IF(H30&gt;0,IF(Formular!$E$7='BA LB I'!$H$1,VLOOKUP(Formular!H30,'BA LB I'!$A$5:$F$49,3,FALSE),IF(Formular!$E$7='BA LB II'!$H$1,VLOOKUP(Formular!H30,'BA LB II'!$A$5:$F$49,3,FALSE),IF(Formular!$E$7='BA LB III'!$H$1,VLOOKUP(Formular!H30,'BA LB III'!$A$5:$F$49,3,FALSE)))),""),45)</f>
        <v/>
      </c>
      <c r="J30" s="11"/>
      <c r="K30" s="14" t="str">
        <f>IF(J30&gt;0,IF(Formular!$E$7='BA LB I'!$H$1,LEFT(TEXT(VLOOKUP(J30,'BA LB I'!$A$5:$E$49,2,FALSE),0)&amp;"/"&amp;TEXT(VLOOKUP(J30,'BA LB I'!$A$5:$E$49,3,FALSE),0),45),IF(Formular!$E$7='BA LB II'!$H$1,LEFT(TEXT(VLOOKUP(J30,'BA LB II'!$A$5:$E$49,2,FALSE),0)&amp;"/"&amp;TEXT(VLOOKUP(J30,'BA LB II'!$A$5:$E$49,3,FALSE),0),45),IF(Formular!$E$7='BA LB III'!$H$1,LEFT(TEXT(VLOOKUP(J30,'BA LB III'!$A$5:$E$49,2,FALSE),0)&amp;"/"&amp;TEXT(VLOOKUP(J30,'BA LB III'!$A$5:$E$49,3,FALSE),0),45)))),"")</f>
        <v/>
      </c>
      <c r="L30" s="42" t="s">
        <v>26</v>
      </c>
      <c r="M30" s="7" t="str">
        <f>IF(OR(J30="",L30="A",L30="B",L30="C",L30="D"),"",IF(J30&gt;0,IF(Formular!$E$7='BA LB I'!$H$1,VLOOKUP(Formular!J30,'BA LB I'!$A$5:$E$49,5,FALSE),IF(Formular!$E$7='BA LB II'!$H$1,VLOOKUP(Formular!J30,'BA LB II'!$A$5:$E$49,5,FALSE),IF(Formular!$E$7='BA LB III'!$H$1,VLOOKUP(Formular!J30,'BA LB III'!$A$5:$E$49,5,FALSE)))),""))</f>
        <v/>
      </c>
      <c r="N30" s="40"/>
      <c r="O30" s="2"/>
    </row>
    <row r="31" spans="2:15" x14ac:dyDescent="0.25">
      <c r="B31" s="141"/>
      <c r="C31" s="142"/>
      <c r="D31" s="42"/>
      <c r="E31" s="9"/>
      <c r="F31" s="10"/>
      <c r="G31" s="39"/>
      <c r="H31" s="37"/>
      <c r="I31" s="14" t="str">
        <f>LEFT(IF(H31&gt;0,IF(Formular!$E$7='BA LB I'!$H$1,VLOOKUP(Formular!H31,'BA LB I'!$A$5:$F$49,3,FALSE),IF(Formular!$E$7='BA LB II'!$H$1,VLOOKUP(Formular!H31,'BA LB II'!$A$5:$F$49,3,FALSE),IF(Formular!$E$7='BA LB III'!$H$1,VLOOKUP(Formular!H31,'BA LB III'!$A$5:$F$49,3,FALSE)))),""),45)</f>
        <v/>
      </c>
      <c r="J31" s="11"/>
      <c r="K31" s="14" t="str">
        <f>IF(J31&gt;0,IF(Formular!$E$7='BA LB I'!$H$1,LEFT(TEXT(VLOOKUP(J31,'BA LB I'!$A$5:$E$49,2,FALSE),0)&amp;"/"&amp;TEXT(VLOOKUP(J31,'BA LB I'!$A$5:$E$49,3,FALSE),0),45),IF(Formular!$E$7='BA LB II'!$H$1,LEFT(TEXT(VLOOKUP(J31,'BA LB II'!$A$5:$E$49,2,FALSE),0)&amp;"/"&amp;TEXT(VLOOKUP(J31,'BA LB II'!$A$5:$E$49,3,FALSE),0),45),IF(Formular!$E$7='BA LB III'!$H$1,LEFT(TEXT(VLOOKUP(J31,'BA LB III'!$A$5:$E$49,2,FALSE),0)&amp;"/"&amp;TEXT(VLOOKUP(J31,'BA LB III'!$A$5:$E$49,3,FALSE),0),45)))),"")</f>
        <v/>
      </c>
      <c r="L31" s="42" t="s">
        <v>26</v>
      </c>
      <c r="M31" s="7" t="str">
        <f>IF(OR(J31="",L31="A",L31="B",L31="C",L31="D"),"",IF(J31&gt;0,IF(Formular!$E$7='BA LB I'!$H$1,VLOOKUP(Formular!J31,'BA LB I'!$A$5:$E$49,5,FALSE),IF(Formular!$E$7='BA LB II'!$H$1,VLOOKUP(Formular!J31,'BA LB II'!$A$5:$E$49,5,FALSE),IF(Formular!$E$7='BA LB III'!$H$1,VLOOKUP(Formular!J31,'BA LB III'!$A$5:$E$49,5,FALSE)))),""))</f>
        <v/>
      </c>
      <c r="N31" s="40"/>
      <c r="O31" s="2"/>
    </row>
    <row r="32" spans="2:15" x14ac:dyDescent="0.25">
      <c r="B32" s="141"/>
      <c r="C32" s="142"/>
      <c r="D32" s="42"/>
      <c r="E32" s="9"/>
      <c r="F32" s="10"/>
      <c r="G32" s="39"/>
      <c r="H32" s="37"/>
      <c r="I32" s="14" t="str">
        <f>LEFT(IF(H32&gt;0,IF(Formular!$E$7='BA LB I'!$H$1,VLOOKUP(Formular!H32,'BA LB I'!$A$5:$F$49,3,FALSE),IF(Formular!$E$7='BA LB II'!$H$1,VLOOKUP(Formular!H32,'BA LB II'!$A$5:$F$49,3,FALSE),IF(Formular!$E$7='BA LB III'!$H$1,VLOOKUP(Formular!H32,'BA LB III'!$A$5:$F$49,3,FALSE)))),""),45)</f>
        <v/>
      </c>
      <c r="J32" s="11"/>
      <c r="K32" s="14" t="str">
        <f>IF(J32&gt;0,IF(Formular!$E$7='BA LB I'!$H$1,LEFT(TEXT(VLOOKUP(J32,'BA LB I'!$A$5:$E$49,2,FALSE),0)&amp;"/"&amp;TEXT(VLOOKUP(J32,'BA LB I'!$A$5:$E$49,3,FALSE),0),45),IF(Formular!$E$7='BA LB II'!$H$1,LEFT(TEXT(VLOOKUP(J32,'BA LB II'!$A$5:$E$49,2,FALSE),0)&amp;"/"&amp;TEXT(VLOOKUP(J32,'BA LB II'!$A$5:$E$49,3,FALSE),0),45),IF(Formular!$E$7='BA LB III'!$H$1,LEFT(TEXT(VLOOKUP(J32,'BA LB III'!$A$5:$E$49,2,FALSE),0)&amp;"/"&amp;TEXT(VLOOKUP(J32,'BA LB III'!$A$5:$E$49,3,FALSE),0),45)))),"")</f>
        <v/>
      </c>
      <c r="L32" s="42" t="s">
        <v>26</v>
      </c>
      <c r="M32" s="7" t="str">
        <f>IF(OR(J32="",L32="A",L32="B",L32="C",L32="D"),"",IF(J32&gt;0,IF(Formular!$E$7='BA LB I'!$H$1,VLOOKUP(Formular!J32,'BA LB I'!$A$5:$E$49,5,FALSE),IF(Formular!$E$7='BA LB II'!$H$1,VLOOKUP(Formular!J32,'BA LB II'!$A$5:$E$49,5,FALSE),IF(Formular!$E$7='BA LB III'!$H$1,VLOOKUP(Formular!J32,'BA LB III'!$A$5:$E$49,5,FALSE)))),""))</f>
        <v/>
      </c>
      <c r="N32" s="40"/>
      <c r="O32" s="2"/>
    </row>
    <row r="33" spans="2:15" x14ac:dyDescent="0.25">
      <c r="B33" s="141"/>
      <c r="C33" s="142"/>
      <c r="D33" s="42"/>
      <c r="E33" s="9"/>
      <c r="F33" s="10"/>
      <c r="G33" s="39"/>
      <c r="H33" s="37"/>
      <c r="I33" s="14" t="str">
        <f>LEFT(IF(H33&gt;0,IF(Formular!$E$7='BA LB I'!$H$1,VLOOKUP(Formular!H33,'BA LB I'!$A$5:$F$49,3,FALSE),IF(Formular!$E$7='BA LB II'!$H$1,VLOOKUP(Formular!H33,'BA LB II'!$A$5:$F$49,3,FALSE),IF(Formular!$E$7='BA LB III'!$H$1,VLOOKUP(Formular!H33,'BA LB III'!$A$5:$F$49,3,FALSE)))),""),45)</f>
        <v/>
      </c>
      <c r="J33" s="11"/>
      <c r="K33" s="14" t="str">
        <f>IF(J33&gt;0,IF(Formular!$E$7='BA LB I'!$H$1,LEFT(TEXT(VLOOKUP(J33,'BA LB I'!$A$5:$E$49,2,FALSE),0)&amp;"/"&amp;TEXT(VLOOKUP(J33,'BA LB I'!$A$5:$E$49,3,FALSE),0),45),IF(Formular!$E$7='BA LB II'!$H$1,LEFT(TEXT(VLOOKUP(J33,'BA LB II'!$A$5:$E$49,2,FALSE),0)&amp;"/"&amp;TEXT(VLOOKUP(J33,'BA LB II'!$A$5:$E$49,3,FALSE),0),45),IF(Formular!$E$7='BA LB III'!$H$1,LEFT(TEXT(VLOOKUP(J33,'BA LB III'!$A$5:$E$49,2,FALSE),0)&amp;"/"&amp;TEXT(VLOOKUP(J33,'BA LB III'!$A$5:$E$49,3,FALSE),0),45)))),"")</f>
        <v/>
      </c>
      <c r="L33" s="42" t="s">
        <v>26</v>
      </c>
      <c r="M33" s="7" t="str">
        <f>IF(OR(J33="",L33="A",L33="B",L33="C",L33="D"),"",IF(J33&gt;0,IF(Formular!$E$7='BA LB I'!$H$1,VLOOKUP(Formular!J33,'BA LB I'!$A$5:$E$49,5,FALSE),IF(Formular!$E$7='BA LB II'!$H$1,VLOOKUP(Formular!J33,'BA LB II'!$A$5:$E$49,5,FALSE),IF(Formular!$E$7='BA LB III'!$H$1,VLOOKUP(Formular!J33,'BA LB III'!$A$5:$E$49,5,FALSE)))),""))</f>
        <v/>
      </c>
      <c r="N33" s="40"/>
      <c r="O33" s="2"/>
    </row>
    <row r="34" spans="2:15" x14ac:dyDescent="0.25">
      <c r="B34" s="141"/>
      <c r="C34" s="142"/>
      <c r="D34" s="42"/>
      <c r="E34" s="9"/>
      <c r="F34" s="10"/>
      <c r="G34" s="39"/>
      <c r="H34" s="37"/>
      <c r="I34" s="14" t="str">
        <f>LEFT(IF(H34&gt;0,IF(Formular!$E$7='BA LB I'!$H$1,VLOOKUP(Formular!H34,'BA LB I'!$A$5:$F$49,3,FALSE),IF(Formular!$E$7='BA LB II'!$H$1,VLOOKUP(Formular!H34,'BA LB II'!$A$5:$F$49,3,FALSE),IF(Formular!$E$7='BA LB III'!$H$1,VLOOKUP(Formular!H34,'BA LB III'!$A$5:$F$49,3,FALSE)))),""),45)</f>
        <v/>
      </c>
      <c r="J34" s="11"/>
      <c r="K34" s="14" t="str">
        <f>IF(J34&gt;0,IF(Formular!$E$7='BA LB I'!$H$1,LEFT(TEXT(VLOOKUP(J34,'BA LB I'!$A$5:$E$49,2,FALSE),0)&amp;"/"&amp;TEXT(VLOOKUP(J34,'BA LB I'!$A$5:$E$49,3,FALSE),0),45),IF(Formular!$E$7='BA LB II'!$H$1,LEFT(TEXT(VLOOKUP(J34,'BA LB II'!$A$5:$E$49,2,FALSE),0)&amp;"/"&amp;TEXT(VLOOKUP(J34,'BA LB II'!$A$5:$E$49,3,FALSE),0),45),IF(Formular!$E$7='BA LB III'!$H$1,LEFT(TEXT(VLOOKUP(J34,'BA LB III'!$A$5:$E$49,2,FALSE),0)&amp;"/"&amp;TEXT(VLOOKUP(J34,'BA LB III'!$A$5:$E$49,3,FALSE),0),45)))),"")</f>
        <v/>
      </c>
      <c r="L34" s="42" t="s">
        <v>26</v>
      </c>
      <c r="M34" s="7" t="str">
        <f>IF(OR(J34="",L34="A",L34="B",L34="C",L34="D"),"",IF(J34&gt;0,IF(Formular!$E$7='BA LB I'!$H$1,VLOOKUP(Formular!J34,'BA LB I'!$A$5:$E$49,5,FALSE),IF(Formular!$E$7='BA LB II'!$H$1,VLOOKUP(Formular!J34,'BA LB II'!$A$5:$E$49,5,FALSE),IF(Formular!$E$7='BA LB III'!$H$1,VLOOKUP(Formular!J34,'BA LB III'!$A$5:$E$49,5,FALSE)))),""))</f>
        <v/>
      </c>
      <c r="N34" s="40"/>
      <c r="O34" s="2"/>
    </row>
    <row r="35" spans="2:15" x14ac:dyDescent="0.25">
      <c r="B35" s="141"/>
      <c r="C35" s="142"/>
      <c r="D35" s="42"/>
      <c r="E35" s="9"/>
      <c r="F35" s="10"/>
      <c r="G35" s="39"/>
      <c r="H35" s="37"/>
      <c r="I35" s="14" t="str">
        <f>LEFT(IF(H35&gt;0,IF(Formular!$E$7='BA LB I'!$H$1,VLOOKUP(Formular!H35,'BA LB I'!$A$5:$F$49,3,FALSE),IF(Formular!$E$7='BA LB II'!$H$1,VLOOKUP(Formular!H35,'BA LB II'!$A$5:$F$49,3,FALSE),IF(Formular!$E$7='BA LB III'!$H$1,VLOOKUP(Formular!H35,'BA LB III'!$A$5:$F$49,3,FALSE)))),""),45)</f>
        <v/>
      </c>
      <c r="J35" s="11"/>
      <c r="K35" s="14" t="str">
        <f>IF(J35&gt;0,IF(Formular!$E$7='BA LB I'!$H$1,LEFT(TEXT(VLOOKUP(J35,'BA LB I'!$A$5:$E$49,2,FALSE),0)&amp;"/"&amp;TEXT(VLOOKUP(J35,'BA LB I'!$A$5:$E$49,3,FALSE),0),45),IF(Formular!$E$7='BA LB II'!$H$1,LEFT(TEXT(VLOOKUP(J35,'BA LB II'!$A$5:$E$49,2,FALSE),0)&amp;"/"&amp;TEXT(VLOOKUP(J35,'BA LB II'!$A$5:$E$49,3,FALSE),0),45),IF(Formular!$E$7='BA LB III'!$H$1,LEFT(TEXT(VLOOKUP(J35,'BA LB III'!$A$5:$E$49,2,FALSE),0)&amp;"/"&amp;TEXT(VLOOKUP(J35,'BA LB III'!$A$5:$E$49,3,FALSE),0),45)))),"")</f>
        <v/>
      </c>
      <c r="L35" s="42" t="s">
        <v>26</v>
      </c>
      <c r="M35" s="7" t="str">
        <f>IF(OR(J35="",L35="A",L35="B",L35="C",L35="D"),"",IF(J35&gt;0,IF(Formular!$E$7='BA LB I'!$H$1,VLOOKUP(Formular!J35,'BA LB I'!$A$5:$E$49,5,FALSE),IF(Formular!$E$7='BA LB II'!$H$1,VLOOKUP(Formular!J35,'BA LB II'!$A$5:$E$49,5,FALSE),IF(Formular!$E$7='BA LB III'!$H$1,VLOOKUP(Formular!J35,'BA LB III'!$A$5:$E$49,5,FALSE)))),""))</f>
        <v/>
      </c>
      <c r="N35" s="40"/>
      <c r="O35" s="2"/>
    </row>
    <row r="36" spans="2:15" x14ac:dyDescent="0.25">
      <c r="B36" s="141"/>
      <c r="C36" s="142"/>
      <c r="D36" s="42"/>
      <c r="E36" s="9"/>
      <c r="F36" s="10"/>
      <c r="G36" s="39"/>
      <c r="H36" s="37"/>
      <c r="I36" s="14" t="str">
        <f>LEFT(IF(H36&gt;0,IF(Formular!$E$7='BA LB I'!$H$1,VLOOKUP(Formular!H36,'BA LB I'!$A$5:$F$49,3,FALSE),IF(Formular!$E$7='BA LB II'!$H$1,VLOOKUP(Formular!H36,'BA LB II'!$A$5:$F$49,3,FALSE),IF(Formular!$E$7='BA LB III'!$H$1,VLOOKUP(Formular!H36,'BA LB III'!$A$5:$F$49,3,FALSE)))),""),45)</f>
        <v/>
      </c>
      <c r="J36" s="11"/>
      <c r="K36" s="14" t="str">
        <f>IF(J36&gt;0,IF(Formular!$E$7='BA LB I'!$H$1,LEFT(TEXT(VLOOKUP(J36,'BA LB I'!$A$5:$E$49,2,FALSE),0)&amp;"/"&amp;TEXT(VLOOKUP(J36,'BA LB I'!$A$5:$E$49,3,FALSE),0),45),IF(Formular!$E$7='BA LB II'!$H$1,LEFT(TEXT(VLOOKUP(J36,'BA LB II'!$A$5:$E$49,2,FALSE),0)&amp;"/"&amp;TEXT(VLOOKUP(J36,'BA LB II'!$A$5:$E$49,3,FALSE),0),45),IF(Formular!$E$7='BA LB III'!$H$1,LEFT(TEXT(VLOOKUP(J36,'BA LB III'!$A$5:$E$49,2,FALSE),0)&amp;"/"&amp;TEXT(VLOOKUP(J36,'BA LB III'!$A$5:$E$49,3,FALSE),0),45)))),"")</f>
        <v/>
      </c>
      <c r="L36" s="42" t="s">
        <v>26</v>
      </c>
      <c r="M36" s="7" t="str">
        <f>IF(OR(J36="",L36="A",L36="B",L36="C",L36="D"),"",IF(J36&gt;0,IF(Formular!$E$7='BA LB I'!$H$1,VLOOKUP(Formular!J36,'BA LB I'!$A$5:$E$49,5,FALSE),IF(Formular!$E$7='BA LB II'!$H$1,VLOOKUP(Formular!J36,'BA LB II'!$A$5:$E$49,5,FALSE),IF(Formular!$E$7='BA LB III'!$H$1,VLOOKUP(Formular!J36,'BA LB III'!$A$5:$E$49,5,FALSE)))),""))</f>
        <v/>
      </c>
      <c r="N36" s="40"/>
      <c r="O36" s="2"/>
    </row>
    <row r="37" spans="2:15" x14ac:dyDescent="0.25">
      <c r="B37" s="141"/>
      <c r="C37" s="142"/>
      <c r="D37" s="42"/>
      <c r="E37" s="9"/>
      <c r="F37" s="10"/>
      <c r="G37" s="39"/>
      <c r="H37" s="37"/>
      <c r="I37" s="14" t="str">
        <f>LEFT(IF(H37&gt;0,IF(Formular!$E$7='BA LB I'!$H$1,VLOOKUP(Formular!H37,'BA LB I'!$A$5:$F$49,3,FALSE),IF(Formular!$E$7='BA LB II'!$H$1,VLOOKUP(Formular!H37,'BA LB II'!$A$5:$F$49,3,FALSE),IF(Formular!$E$7='BA LB III'!$H$1,VLOOKUP(Formular!H37,'BA LB III'!$A$5:$F$49,3,FALSE)))),""),45)</f>
        <v/>
      </c>
      <c r="J37" s="11"/>
      <c r="K37" s="14" t="str">
        <f>IF(J37&gt;0,IF(Formular!$E$7='BA LB I'!$H$1,LEFT(TEXT(VLOOKUP(J37,'BA LB I'!$A$5:$E$49,2,FALSE),0)&amp;"/"&amp;TEXT(VLOOKUP(J37,'BA LB I'!$A$5:$E$49,3,FALSE),0),45),IF(Formular!$E$7='BA LB II'!$H$1,LEFT(TEXT(VLOOKUP(J37,'BA LB II'!$A$5:$E$49,2,FALSE),0)&amp;"/"&amp;TEXT(VLOOKUP(J37,'BA LB II'!$A$5:$E$49,3,FALSE),0),45),IF(Formular!$E$7='BA LB III'!$H$1,LEFT(TEXT(VLOOKUP(J37,'BA LB III'!$A$5:$E$49,2,FALSE),0)&amp;"/"&amp;TEXT(VLOOKUP(J37,'BA LB III'!$A$5:$E$49,3,FALSE),0),45)))),"")</f>
        <v/>
      </c>
      <c r="L37" s="42" t="s">
        <v>26</v>
      </c>
      <c r="M37" s="7" t="str">
        <f>IF(OR(J37="",L37="A",L37="B",L37="C",L37="D"),"",IF(J37&gt;0,IF(Formular!$E$7='BA LB I'!$H$1,VLOOKUP(Formular!J37,'BA LB I'!$A$5:$E$49,5,FALSE),IF(Formular!$E$7='BA LB II'!$H$1,VLOOKUP(Formular!J37,'BA LB II'!$A$5:$E$49,5,FALSE),IF(Formular!$E$7='BA LB III'!$H$1,VLOOKUP(Formular!J37,'BA LB III'!$A$5:$E$49,5,FALSE)))),""))</f>
        <v/>
      </c>
      <c r="N37" s="40"/>
      <c r="O37" s="2"/>
    </row>
    <row r="38" spans="2:15" x14ac:dyDescent="0.25">
      <c r="B38" s="141"/>
      <c r="C38" s="142"/>
      <c r="D38" s="42"/>
      <c r="E38" s="9"/>
      <c r="F38" s="10"/>
      <c r="G38" s="39"/>
      <c r="H38" s="37"/>
      <c r="I38" s="14" t="str">
        <f>LEFT(IF(H38&gt;0,IF(Formular!$E$7='BA LB I'!$H$1,VLOOKUP(Formular!H38,'BA LB I'!$A$5:$F$49,3,FALSE),IF(Formular!$E$7='BA LB II'!$H$1,VLOOKUP(Formular!H38,'BA LB II'!$A$5:$F$49,3,FALSE),IF(Formular!$E$7='BA LB III'!$H$1,VLOOKUP(Formular!H38,'BA LB III'!$A$5:$F$49,3,FALSE)))),""),45)</f>
        <v/>
      </c>
      <c r="J38" s="11"/>
      <c r="K38" s="14" t="str">
        <f>IF(J38&gt;0,IF(Formular!$E$7='BA LB I'!$H$1,LEFT(TEXT(VLOOKUP(J38,'BA LB I'!$A$5:$E$49,2,FALSE),0)&amp;"/"&amp;TEXT(VLOOKUP(J38,'BA LB I'!$A$5:$E$49,3,FALSE),0),45),IF(Formular!$E$7='BA LB II'!$H$1,LEFT(TEXT(VLOOKUP(J38,'BA LB II'!$A$5:$E$49,2,FALSE),0)&amp;"/"&amp;TEXT(VLOOKUP(J38,'BA LB II'!$A$5:$E$49,3,FALSE),0),45),IF(Formular!$E$7='BA LB III'!$H$1,LEFT(TEXT(VLOOKUP(J38,'BA LB III'!$A$5:$E$49,2,FALSE),0)&amp;"/"&amp;TEXT(VLOOKUP(J38,'BA LB III'!$A$5:$E$49,3,FALSE),0),45)))),"")</f>
        <v/>
      </c>
      <c r="L38" s="42" t="s">
        <v>26</v>
      </c>
      <c r="M38" s="7" t="str">
        <f>IF(OR(J38="",L38="A",L38="B",L38="C",L38="D"),"",IF(J38&gt;0,IF(Formular!$E$7='BA LB I'!$H$1,VLOOKUP(Formular!J38,'BA LB I'!$A$5:$E$49,5,FALSE),IF(Formular!$E$7='BA LB II'!$H$1,VLOOKUP(Formular!J38,'BA LB II'!$A$5:$E$49,5,FALSE),IF(Formular!$E$7='BA LB III'!$H$1,VLOOKUP(Formular!J38,'BA LB III'!$A$5:$E$49,5,FALSE)))),""))</f>
        <v/>
      </c>
      <c r="N38" s="40"/>
      <c r="O38" s="2"/>
    </row>
    <row r="39" spans="2:15" x14ac:dyDescent="0.25">
      <c r="B39" s="141"/>
      <c r="C39" s="142"/>
      <c r="D39" s="42"/>
      <c r="E39" s="9"/>
      <c r="F39" s="10"/>
      <c r="G39" s="39"/>
      <c r="H39" s="37"/>
      <c r="I39" s="14" t="str">
        <f>LEFT(IF(H39&gt;0,IF(Formular!$E$7='BA LB I'!$H$1,VLOOKUP(Formular!H39,'BA LB I'!$A$5:$F$49,3,FALSE),IF(Formular!$E$7='BA LB II'!$H$1,VLOOKUP(Formular!H39,'BA LB II'!$A$5:$F$49,3,FALSE),IF(Formular!$E$7='BA LB III'!$H$1,VLOOKUP(Formular!H39,'BA LB III'!$A$5:$F$49,3,FALSE)))),""),45)</f>
        <v/>
      </c>
      <c r="J39" s="11"/>
      <c r="K39" s="14" t="str">
        <f>IF(J39&gt;0,IF(Formular!$E$7='BA LB I'!$H$1,LEFT(TEXT(VLOOKUP(J39,'BA LB I'!$A$5:$E$49,2,FALSE),0)&amp;"/"&amp;TEXT(VLOOKUP(J39,'BA LB I'!$A$5:$E$49,3,FALSE),0),45),IF(Formular!$E$7='BA LB II'!$H$1,LEFT(TEXT(VLOOKUP(J39,'BA LB II'!$A$5:$E$49,2,FALSE),0)&amp;"/"&amp;TEXT(VLOOKUP(J39,'BA LB II'!$A$5:$E$49,3,FALSE),0),45),IF(Formular!$E$7='BA LB III'!$H$1,LEFT(TEXT(VLOOKUP(J39,'BA LB III'!$A$5:$E$49,2,FALSE),0)&amp;"/"&amp;TEXT(VLOOKUP(J39,'BA LB III'!$A$5:$E$49,3,FALSE),0),45)))),"")</f>
        <v/>
      </c>
      <c r="L39" s="42" t="s">
        <v>26</v>
      </c>
      <c r="M39" s="7" t="str">
        <f>IF(OR(J39="",L39="A",L39="B",L39="C",L39="D"),"",IF(J39&gt;0,IF(Formular!$E$7='BA LB I'!$H$1,VLOOKUP(Formular!J39,'BA LB I'!$A$5:$E$49,5,FALSE),IF(Formular!$E$7='BA LB II'!$H$1,VLOOKUP(Formular!J39,'BA LB II'!$A$5:$E$49,5,FALSE),IF(Formular!$E$7='BA LB III'!$H$1,VLOOKUP(Formular!J39,'BA LB III'!$A$5:$E$49,5,FALSE)))),""))</f>
        <v/>
      </c>
      <c r="N39" s="40"/>
      <c r="O39" s="2"/>
    </row>
    <row r="40" spans="2:15" x14ac:dyDescent="0.25">
      <c r="B40" s="141"/>
      <c r="C40" s="142"/>
      <c r="D40" s="42"/>
      <c r="E40" s="9"/>
      <c r="F40" s="10"/>
      <c r="G40" s="39"/>
      <c r="H40" s="37"/>
      <c r="I40" s="14" t="str">
        <f>LEFT(IF(H40&gt;0,IF(Formular!$E$7='BA LB I'!$H$1,VLOOKUP(Formular!H40,'BA LB I'!$A$5:$F$49,3,FALSE),IF(Formular!$E$7='BA LB II'!$H$1,VLOOKUP(Formular!H40,'BA LB II'!$A$5:$F$49,3,FALSE),IF(Formular!$E$7='BA LB III'!$H$1,VLOOKUP(Formular!H40,'BA LB III'!$A$5:$F$49,3,FALSE)))),""),45)</f>
        <v/>
      </c>
      <c r="J40" s="11"/>
      <c r="K40" s="14" t="str">
        <f>IF(J40&gt;0,IF(Formular!$E$7='BA LB I'!$H$1,LEFT(TEXT(VLOOKUP(J40,'BA LB I'!$A$5:$E$49,2,FALSE),0)&amp;"/"&amp;TEXT(VLOOKUP(J40,'BA LB I'!$A$5:$E$49,3,FALSE),0),45),IF(Formular!$E$7='BA LB II'!$H$1,LEFT(TEXT(VLOOKUP(J40,'BA LB II'!$A$5:$E$49,2,FALSE),0)&amp;"/"&amp;TEXT(VLOOKUP(J40,'BA LB II'!$A$5:$E$49,3,FALSE),0),45),IF(Formular!$E$7='BA LB III'!$H$1,LEFT(TEXT(VLOOKUP(J40,'BA LB III'!$A$5:$E$49,2,FALSE),0)&amp;"/"&amp;TEXT(VLOOKUP(J40,'BA LB III'!$A$5:$E$49,3,FALSE),0),45)))),"")</f>
        <v/>
      </c>
      <c r="L40" s="42" t="s">
        <v>26</v>
      </c>
      <c r="M40" s="7" t="str">
        <f>IF(OR(J40="",L40="A",L40="B",L40="C",L40="D"),"",IF(J40&gt;0,IF(Formular!$E$7='BA LB I'!$H$1,VLOOKUP(Formular!J40,'BA LB I'!$A$5:$E$49,5,FALSE),IF(Formular!$E$7='BA LB II'!$H$1,VLOOKUP(Formular!J40,'BA LB II'!$A$5:$E$49,5,FALSE),IF(Formular!$E$7='BA LB III'!$H$1,VLOOKUP(Formular!J40,'BA LB III'!$A$5:$E$49,5,FALSE)))),""))</f>
        <v/>
      </c>
      <c r="N40" s="40"/>
      <c r="O40" s="2"/>
    </row>
    <row r="41" spans="2:15" x14ac:dyDescent="0.25">
      <c r="B41" s="141"/>
      <c r="C41" s="142"/>
      <c r="D41" s="42"/>
      <c r="E41" s="9"/>
      <c r="F41" s="10"/>
      <c r="G41" s="39"/>
      <c r="H41" s="37"/>
      <c r="I41" s="14" t="str">
        <f>LEFT(IF(H41&gt;0,IF(Formular!$E$7='BA LB I'!$H$1,VLOOKUP(Formular!H41,'BA LB I'!$A$5:$F$49,3,FALSE),IF(Formular!$E$7='BA LB II'!$H$1,VLOOKUP(Formular!H41,'BA LB II'!$A$5:$F$49,3,FALSE),IF(Formular!$E$7='BA LB III'!$H$1,VLOOKUP(Formular!H41,'BA LB III'!$A$5:$F$49,3,FALSE)))),""),45)</f>
        <v/>
      </c>
      <c r="J41" s="11"/>
      <c r="K41" s="14" t="str">
        <f>IF(J41&gt;0,IF(Formular!$E$7='BA LB I'!$H$1,LEFT(TEXT(VLOOKUP(J41,'BA LB I'!$A$5:$E$49,2,FALSE),0)&amp;"/"&amp;TEXT(VLOOKUP(J41,'BA LB I'!$A$5:$E$49,3,FALSE),0),45),IF(Formular!$E$7='BA LB II'!$H$1,LEFT(TEXT(VLOOKUP(J41,'BA LB II'!$A$5:$E$49,2,FALSE),0)&amp;"/"&amp;TEXT(VLOOKUP(J41,'BA LB II'!$A$5:$E$49,3,FALSE),0),45),IF(Formular!$E$7='BA LB III'!$H$1,LEFT(TEXT(VLOOKUP(J41,'BA LB III'!$A$5:$E$49,2,FALSE),0)&amp;"/"&amp;TEXT(VLOOKUP(J41,'BA LB III'!$A$5:$E$49,3,FALSE),0),45)))),"")</f>
        <v/>
      </c>
      <c r="L41" s="42" t="s">
        <v>26</v>
      </c>
      <c r="M41" s="7" t="str">
        <f>IF(OR(J41="",L41="A",L41="B",L41="C",L41="D"),"",IF(J41&gt;0,IF(Formular!$E$7='BA LB I'!$H$1,VLOOKUP(Formular!J41,'BA LB I'!$A$5:$E$49,5,FALSE),IF(Formular!$E$7='BA LB II'!$H$1,VLOOKUP(Formular!J41,'BA LB II'!$A$5:$E$49,5,FALSE),IF(Formular!$E$7='BA LB III'!$H$1,VLOOKUP(Formular!J41,'BA LB III'!$A$5:$E$49,5,FALSE)))),""))</f>
        <v/>
      </c>
      <c r="N41" s="40"/>
      <c r="O41" s="2"/>
    </row>
    <row r="42" spans="2:15" x14ac:dyDescent="0.25">
      <c r="B42" s="141"/>
      <c r="C42" s="142"/>
      <c r="D42" s="42"/>
      <c r="E42" s="9"/>
      <c r="F42" s="10"/>
      <c r="G42" s="39"/>
      <c r="H42" s="37"/>
      <c r="I42" s="14" t="str">
        <f>LEFT(IF(H42&gt;0,IF(Formular!$E$7='BA LB I'!$H$1,VLOOKUP(Formular!H42,'BA LB I'!$A$5:$F$49,3,FALSE),IF(Formular!$E$7='BA LB II'!$H$1,VLOOKUP(Formular!H42,'BA LB II'!$A$5:$F$49,3,FALSE),IF(Formular!$E$7='BA LB III'!$H$1,VLOOKUP(Formular!H42,'BA LB III'!$A$5:$F$49,3,FALSE)))),""),45)</f>
        <v/>
      </c>
      <c r="J42" s="11"/>
      <c r="K42" s="14" t="str">
        <f>IF(J42&gt;0,IF(Formular!$E$7='BA LB I'!$H$1,LEFT(TEXT(VLOOKUP(J42,'BA LB I'!$A$5:$E$49,2,FALSE),0)&amp;"/"&amp;TEXT(VLOOKUP(J42,'BA LB I'!$A$5:$E$49,3,FALSE),0),45),IF(Formular!$E$7='BA LB II'!$H$1,LEFT(TEXT(VLOOKUP(J42,'BA LB II'!$A$5:$E$49,2,FALSE),0)&amp;"/"&amp;TEXT(VLOOKUP(J42,'BA LB II'!$A$5:$E$49,3,FALSE),0),45),IF(Formular!$E$7='BA LB III'!$H$1,LEFT(TEXT(VLOOKUP(J42,'BA LB III'!$A$5:$E$49,2,FALSE),0)&amp;"/"&amp;TEXT(VLOOKUP(J42,'BA LB III'!$A$5:$E$49,3,FALSE),0),45)))),"")</f>
        <v/>
      </c>
      <c r="L42" s="42" t="s">
        <v>26</v>
      </c>
      <c r="M42" s="7" t="str">
        <f>IF(OR(J42="",L42="A",L42="B",L42="C",L42="D"),"",IF(J42&gt;0,IF(Formular!$E$7='BA LB I'!$H$1,VLOOKUP(Formular!J42,'BA LB I'!$A$5:$E$49,5,FALSE),IF(Formular!$E$7='BA LB II'!$H$1,VLOOKUP(Formular!J42,'BA LB II'!$A$5:$E$49,5,FALSE),IF(Formular!$E$7='BA LB III'!$H$1,VLOOKUP(Formular!J42,'BA LB III'!$A$5:$E$49,5,FALSE)))),""))</f>
        <v/>
      </c>
      <c r="N42" s="40"/>
      <c r="O42" s="2"/>
    </row>
    <row r="43" spans="2:15" x14ac:dyDescent="0.25">
      <c r="B43" s="141"/>
      <c r="C43" s="142"/>
      <c r="D43" s="42"/>
      <c r="E43" s="9"/>
      <c r="F43" s="10"/>
      <c r="G43" s="39"/>
      <c r="H43" s="37"/>
      <c r="I43" s="14" t="str">
        <f>LEFT(IF(H43&gt;0,IF(Formular!$E$7='BA LB I'!$H$1,VLOOKUP(Formular!H43,'BA LB I'!$A$5:$F$49,3,FALSE),IF(Formular!$E$7='BA LB II'!$H$1,VLOOKUP(Formular!H43,'BA LB II'!$A$5:$F$49,3,FALSE),IF(Formular!$E$7='BA LB III'!$H$1,VLOOKUP(Formular!H43,'BA LB III'!$A$5:$F$49,3,FALSE)))),""),45)</f>
        <v/>
      </c>
      <c r="J43" s="11"/>
      <c r="K43" s="14" t="str">
        <f>IF(J43&gt;0,IF(Formular!$E$7='BA LB I'!$H$1,LEFT(TEXT(VLOOKUP(J43,'BA LB I'!$A$5:$E$49,2,FALSE),0)&amp;"/"&amp;TEXT(VLOOKUP(J43,'BA LB I'!$A$5:$E$49,3,FALSE),0),45),IF(Formular!$E$7='BA LB II'!$H$1,LEFT(TEXT(VLOOKUP(J43,'BA LB II'!$A$5:$E$49,2,FALSE),0)&amp;"/"&amp;TEXT(VLOOKUP(J43,'BA LB II'!$A$5:$E$49,3,FALSE),0),45),IF(Formular!$E$7='BA LB III'!$H$1,LEFT(TEXT(VLOOKUP(J43,'BA LB III'!$A$5:$E$49,2,FALSE),0)&amp;"/"&amp;TEXT(VLOOKUP(J43,'BA LB III'!$A$5:$E$49,3,FALSE),0),45)))),"")</f>
        <v/>
      </c>
      <c r="L43" s="42" t="s">
        <v>26</v>
      </c>
      <c r="M43" s="7" t="str">
        <f>IF(OR(J43="",L43="A",L43="B",L43="C",L43="D"),"",IF(J43&gt;0,IF(Formular!$E$7='BA LB I'!$H$1,VLOOKUP(Formular!J43,'BA LB I'!$A$5:$E$49,5,FALSE),IF(Formular!$E$7='BA LB II'!$H$1,VLOOKUP(Formular!J43,'BA LB II'!$A$5:$E$49,5,FALSE),IF(Formular!$E$7='BA LB III'!$H$1,VLOOKUP(Formular!J43,'BA LB III'!$A$5:$E$49,5,FALSE)))),""))</f>
        <v/>
      </c>
      <c r="N43" s="40"/>
      <c r="O43" s="2"/>
    </row>
    <row r="44" spans="2:15" x14ac:dyDescent="0.25">
      <c r="B44" s="141"/>
      <c r="C44" s="142"/>
      <c r="D44" s="42"/>
      <c r="E44" s="9"/>
      <c r="F44" s="10"/>
      <c r="G44" s="39"/>
      <c r="H44" s="37"/>
      <c r="I44" s="14" t="str">
        <f>LEFT(IF(H44&gt;0,IF(Formular!$E$7='BA LB I'!$H$1,VLOOKUP(Formular!H44,'BA LB I'!$A$5:$F$49,3,FALSE),IF(Formular!$E$7='BA LB II'!$H$1,VLOOKUP(Formular!H44,'BA LB II'!$A$5:$F$49,3,FALSE),IF(Formular!$E$7='BA LB III'!$H$1,VLOOKUP(Formular!H44,'BA LB III'!$A$5:$F$49,3,FALSE)))),""),45)</f>
        <v/>
      </c>
      <c r="J44" s="11"/>
      <c r="K44" s="14" t="str">
        <f>IF(J44&gt;0,IF(Formular!$E$7='BA LB I'!$H$1,LEFT(TEXT(VLOOKUP(J44,'BA LB I'!$A$5:$E$49,2,FALSE),0)&amp;"/"&amp;TEXT(VLOOKUP(J44,'BA LB I'!$A$5:$E$49,3,FALSE),0),45),IF(Formular!$E$7='BA LB II'!$H$1,LEFT(TEXT(VLOOKUP(J44,'BA LB II'!$A$5:$E$49,2,FALSE),0)&amp;"/"&amp;TEXT(VLOOKUP(J44,'BA LB II'!$A$5:$E$49,3,FALSE),0),45),IF(Formular!$E$7='BA LB III'!$H$1,LEFT(TEXT(VLOOKUP(J44,'BA LB III'!$A$5:$E$49,2,FALSE),0)&amp;"/"&amp;TEXT(VLOOKUP(J44,'BA LB III'!$A$5:$E$49,3,FALSE),0),45)))),"")</f>
        <v/>
      </c>
      <c r="L44" s="42" t="s">
        <v>26</v>
      </c>
      <c r="M44" s="7" t="str">
        <f>IF(OR(J44="",L44="A",L44="B",L44="C",L44="D"),"",IF(J44&gt;0,IF(Formular!$E$7='BA LB I'!$H$1,VLOOKUP(Formular!J44,'BA LB I'!$A$5:$E$49,5,FALSE),IF(Formular!$E$7='BA LB II'!$H$1,VLOOKUP(Formular!J44,'BA LB II'!$A$5:$E$49,5,FALSE),IF(Formular!$E$7='BA LB III'!$H$1,VLOOKUP(Formular!J44,'BA LB III'!$A$5:$E$49,5,FALSE)))),""))</f>
        <v/>
      </c>
      <c r="N44" s="40"/>
      <c r="O44" s="2"/>
    </row>
    <row r="45" spans="2:15" x14ac:dyDescent="0.25">
      <c r="B45" s="141"/>
      <c r="C45" s="142"/>
      <c r="D45" s="42"/>
      <c r="E45" s="9"/>
      <c r="F45" s="10"/>
      <c r="G45" s="39"/>
      <c r="H45" s="37"/>
      <c r="I45" s="14" t="str">
        <f>LEFT(IF(H45&gt;0,IF(Formular!$E$7='BA LB I'!$H$1,VLOOKUP(Formular!H45,'BA LB I'!$A$5:$F$49,3,FALSE),IF(Formular!$E$7='BA LB II'!$H$1,VLOOKUP(Formular!H45,'BA LB II'!$A$5:$F$49,3,FALSE),IF(Formular!$E$7='BA LB III'!$H$1,VLOOKUP(Formular!H45,'BA LB III'!$A$5:$F$49,3,FALSE)))),""),45)</f>
        <v/>
      </c>
      <c r="J45" s="11"/>
      <c r="K45" s="14" t="str">
        <f>IF(J45&gt;0,IF(Formular!$E$7='BA LB I'!$H$1,LEFT(TEXT(VLOOKUP(J45,'BA LB I'!$A$5:$E$49,2,FALSE),0)&amp;"/"&amp;TEXT(VLOOKUP(J45,'BA LB I'!$A$5:$E$49,3,FALSE),0),45),IF(Formular!$E$7='BA LB II'!$H$1,LEFT(TEXT(VLOOKUP(J45,'BA LB II'!$A$5:$E$49,2,FALSE),0)&amp;"/"&amp;TEXT(VLOOKUP(J45,'BA LB II'!$A$5:$E$49,3,FALSE),0),45),IF(Formular!$E$7='BA LB III'!$H$1,LEFT(TEXT(VLOOKUP(J45,'BA LB III'!$A$5:$E$49,2,FALSE),0)&amp;"/"&amp;TEXT(VLOOKUP(J45,'BA LB III'!$A$5:$E$49,3,FALSE),0),45)))),"")</f>
        <v/>
      </c>
      <c r="L45" s="42" t="s">
        <v>26</v>
      </c>
      <c r="M45" s="7" t="str">
        <f>IF(OR(J45="",L45="A",L45="B",L45="C",L45="D"),"",IF(J45&gt;0,IF(Formular!$E$7='BA LB I'!$H$1,VLOOKUP(Formular!J45,'BA LB I'!$A$5:$E$49,5,FALSE),IF(Formular!$E$7='BA LB II'!$H$1,VLOOKUP(Formular!J45,'BA LB II'!$A$5:$E$49,5,FALSE),IF(Formular!$E$7='BA LB III'!$H$1,VLOOKUP(Formular!J45,'BA LB III'!$A$5:$E$49,5,FALSE)))),""))</f>
        <v/>
      </c>
      <c r="N45" s="40"/>
      <c r="O45" s="2"/>
    </row>
    <row r="46" spans="2:15" x14ac:dyDescent="0.25">
      <c r="B46" s="141"/>
      <c r="C46" s="142"/>
      <c r="D46" s="42"/>
      <c r="E46" s="9"/>
      <c r="F46" s="10"/>
      <c r="G46" s="39"/>
      <c r="H46" s="37"/>
      <c r="I46" s="14" t="str">
        <f>LEFT(IF(H46&gt;0,IF(Formular!$E$7='BA LB I'!$H$1,VLOOKUP(Formular!H46,'BA LB I'!$A$5:$F$49,3,FALSE),IF(Formular!$E$7='BA LB II'!$H$1,VLOOKUP(Formular!H46,'BA LB II'!$A$5:$F$49,3,FALSE),IF(Formular!$E$7='BA LB III'!$H$1,VLOOKUP(Formular!H46,'BA LB III'!$A$5:$F$49,3,FALSE)))),""),45)</f>
        <v/>
      </c>
      <c r="J46" s="11"/>
      <c r="K46" s="14" t="str">
        <f>IF(J46&gt;0,IF(Formular!$E$7='BA LB I'!$H$1,LEFT(TEXT(VLOOKUP(J46,'BA LB I'!$A$5:$E$49,2,FALSE),0)&amp;"/"&amp;TEXT(VLOOKUP(J46,'BA LB I'!$A$5:$E$49,3,FALSE),0),45),IF(Formular!$E$7='BA LB II'!$H$1,LEFT(TEXT(VLOOKUP(J46,'BA LB II'!$A$5:$E$49,2,FALSE),0)&amp;"/"&amp;TEXT(VLOOKUP(J46,'BA LB II'!$A$5:$E$49,3,FALSE),0),45),IF(Formular!$E$7='BA LB III'!$H$1,LEFT(TEXT(VLOOKUP(J46,'BA LB III'!$A$5:$E$49,2,FALSE),0)&amp;"/"&amp;TEXT(VLOOKUP(J46,'BA LB III'!$A$5:$E$49,3,FALSE),0),45)))),"")</f>
        <v/>
      </c>
      <c r="L46" s="42" t="s">
        <v>26</v>
      </c>
      <c r="M46" s="7" t="str">
        <f>IF(OR(J46="",L46="A",L46="B",L46="C",L46="D"),"",IF(J46&gt;0,IF(Formular!$E$7='BA LB I'!$H$1,VLOOKUP(Formular!J46,'BA LB I'!$A$5:$E$49,5,FALSE),IF(Formular!$E$7='BA LB II'!$H$1,VLOOKUP(Formular!J46,'BA LB II'!$A$5:$E$49,5,FALSE),IF(Formular!$E$7='BA LB III'!$H$1,VLOOKUP(Formular!J46,'BA LB III'!$A$5:$E$49,5,FALSE)))),""))</f>
        <v/>
      </c>
      <c r="N46" s="40"/>
      <c r="O46" s="2"/>
    </row>
    <row r="47" spans="2:15" x14ac:dyDescent="0.25">
      <c r="B47" s="141"/>
      <c r="C47" s="142"/>
      <c r="D47" s="42"/>
      <c r="E47" s="9"/>
      <c r="F47" s="10"/>
      <c r="G47" s="39"/>
      <c r="H47" s="37"/>
      <c r="I47" s="14" t="str">
        <f>LEFT(IF(H47&gt;0,IF(Formular!$E$7='BA LB I'!$H$1,VLOOKUP(Formular!H47,'BA LB I'!$A$5:$F$49,3,FALSE),IF(Formular!$E$7='BA LB II'!$H$1,VLOOKUP(Formular!H47,'BA LB II'!$A$5:$F$49,3,FALSE),IF(Formular!$E$7='BA LB III'!$H$1,VLOOKUP(Formular!H47,'BA LB III'!$A$5:$F$49,3,FALSE)))),""),45)</f>
        <v/>
      </c>
      <c r="J47" s="11"/>
      <c r="K47" s="14" t="str">
        <f>IF(J47&gt;0,IF(Formular!$E$7='BA LB I'!$H$1,LEFT(TEXT(VLOOKUP(J47,'BA LB I'!$A$5:$E$49,2,FALSE),0)&amp;"/"&amp;TEXT(VLOOKUP(J47,'BA LB I'!$A$5:$E$49,3,FALSE),0),45),IF(Formular!$E$7='BA LB II'!$H$1,LEFT(TEXT(VLOOKUP(J47,'BA LB II'!$A$5:$E$49,2,FALSE),0)&amp;"/"&amp;TEXT(VLOOKUP(J47,'BA LB II'!$A$5:$E$49,3,FALSE),0),45),IF(Formular!$E$7='BA LB III'!$H$1,LEFT(TEXT(VLOOKUP(J47,'BA LB III'!$A$5:$E$49,2,FALSE),0)&amp;"/"&amp;TEXT(VLOOKUP(J47,'BA LB III'!$A$5:$E$49,3,FALSE),0),45)))),"")</f>
        <v/>
      </c>
      <c r="L47" s="42" t="s">
        <v>26</v>
      </c>
      <c r="M47" s="7" t="str">
        <f>IF(OR(J47="",L47="A",L47="B",L47="C",L47="D"),"",IF(J47&gt;0,IF(Formular!$E$7='BA LB I'!$H$1,VLOOKUP(Formular!J47,'BA LB I'!$A$5:$E$49,5,FALSE),IF(Formular!$E$7='BA LB II'!$H$1,VLOOKUP(Formular!J47,'BA LB II'!$A$5:$E$49,5,FALSE),IF(Formular!$E$7='BA LB III'!$H$1,VLOOKUP(Formular!J47,'BA LB III'!$A$5:$E$49,5,FALSE)))),""))</f>
        <v/>
      </c>
      <c r="N47" s="40"/>
      <c r="O47" s="2"/>
    </row>
    <row r="48" spans="2:15" x14ac:dyDescent="0.25">
      <c r="B48" s="141"/>
      <c r="C48" s="142"/>
      <c r="D48" s="42"/>
      <c r="E48" s="9"/>
      <c r="F48" s="10"/>
      <c r="G48" s="39"/>
      <c r="H48" s="37"/>
      <c r="I48" s="14" t="str">
        <f>LEFT(IF(H48&gt;0,IF(Formular!$E$7='BA LB I'!$H$1,VLOOKUP(Formular!H48,'BA LB I'!$A$5:$F$49,3,FALSE),IF(Formular!$E$7='BA LB II'!$H$1,VLOOKUP(Formular!H48,'BA LB II'!$A$5:$F$49,3,FALSE),IF(Formular!$E$7='BA LB III'!$H$1,VLOOKUP(Formular!H48,'BA LB III'!$A$5:$F$49,3,FALSE)))),""),45)</f>
        <v/>
      </c>
      <c r="J48" s="11"/>
      <c r="K48" s="14" t="str">
        <f>IF(J48&gt;0,IF(Formular!$E$7='BA LB I'!$H$1,LEFT(TEXT(VLOOKUP(J48,'BA LB I'!$A$5:$E$49,2,FALSE),0)&amp;"/"&amp;TEXT(VLOOKUP(J48,'BA LB I'!$A$5:$E$49,3,FALSE),0),45),IF(Formular!$E$7='BA LB II'!$H$1,LEFT(TEXT(VLOOKUP(J48,'BA LB II'!$A$5:$E$49,2,FALSE),0)&amp;"/"&amp;TEXT(VLOOKUP(J48,'BA LB II'!$A$5:$E$49,3,FALSE),0),45),IF(Formular!$E$7='BA LB III'!$H$1,LEFT(TEXT(VLOOKUP(J48,'BA LB III'!$A$5:$E$49,2,FALSE),0)&amp;"/"&amp;TEXT(VLOOKUP(J48,'BA LB III'!$A$5:$E$49,3,FALSE),0),45)))),"")</f>
        <v/>
      </c>
      <c r="L48" s="42" t="s">
        <v>26</v>
      </c>
      <c r="M48" s="7" t="str">
        <f>IF(OR(J48="",L48="A",L48="B",L48="C",L48="D"),"",IF(J48&gt;0,IF(Formular!$E$7='BA LB I'!$H$1,VLOOKUP(Formular!J48,'BA LB I'!$A$5:$E$49,5,FALSE),IF(Formular!$E$7='BA LB II'!$H$1,VLOOKUP(Formular!J48,'BA LB II'!$A$5:$E$49,5,FALSE),IF(Formular!$E$7='BA LB III'!$H$1,VLOOKUP(Formular!J48,'BA LB III'!$A$5:$E$49,5,FALSE)))),""))</f>
        <v/>
      </c>
      <c r="N48" s="40"/>
      <c r="O48" s="2"/>
    </row>
    <row r="49" spans="2:15" x14ac:dyDescent="0.25">
      <c r="B49" s="141"/>
      <c r="C49" s="142"/>
      <c r="D49" s="42"/>
      <c r="E49" s="9"/>
      <c r="F49" s="10"/>
      <c r="G49" s="39"/>
      <c r="H49" s="37"/>
      <c r="I49" s="14" t="str">
        <f>LEFT(IF(H49&gt;0,IF(Formular!$E$7='BA LB I'!$H$1,VLOOKUP(Formular!H49,'BA LB I'!$A$5:$F$49,3,FALSE),IF(Formular!$E$7='BA LB II'!$H$1,VLOOKUP(Formular!H49,'BA LB II'!$A$5:$F$49,3,FALSE),IF(Formular!$E$7='BA LB III'!$H$1,VLOOKUP(Formular!H49,'BA LB III'!$A$5:$F$49,3,FALSE)))),""),45)</f>
        <v/>
      </c>
      <c r="J49" s="11"/>
      <c r="K49" s="14" t="str">
        <f>IF(J49&gt;0,IF(Formular!$E$7='BA LB I'!$H$1,LEFT(TEXT(VLOOKUP(J49,'BA LB I'!$A$5:$E$49,2,FALSE),0)&amp;"/"&amp;TEXT(VLOOKUP(J49,'BA LB I'!$A$5:$E$49,3,FALSE),0),45),IF(Formular!$E$7='BA LB II'!$H$1,LEFT(TEXT(VLOOKUP(J49,'BA LB II'!$A$5:$E$49,2,FALSE),0)&amp;"/"&amp;TEXT(VLOOKUP(J49,'BA LB II'!$A$5:$E$49,3,FALSE),0),45),IF(Formular!$E$7='BA LB III'!$H$1,LEFT(TEXT(VLOOKUP(J49,'BA LB III'!$A$5:$E$49,2,FALSE),0)&amp;"/"&amp;TEXT(VLOOKUP(J49,'BA LB III'!$A$5:$E$49,3,FALSE),0),45)))),"")</f>
        <v/>
      </c>
      <c r="L49" s="42" t="s">
        <v>26</v>
      </c>
      <c r="M49" s="7" t="str">
        <f>IF(OR(J49="",L49="A",L49="B",L49="C",L49="D"),"",IF(J49&gt;0,IF(Formular!$E$7='BA LB I'!$H$1,VLOOKUP(Formular!J49,'BA LB I'!$A$5:$E$49,5,FALSE),IF(Formular!$E$7='BA LB II'!$H$1,VLOOKUP(Formular!J49,'BA LB II'!$A$5:$E$49,5,FALSE),IF(Formular!$E$7='BA LB III'!$H$1,VLOOKUP(Formular!J49,'BA LB III'!$A$5:$E$49,5,FALSE)))),""))</f>
        <v/>
      </c>
      <c r="N49" s="40"/>
      <c r="O49" s="2"/>
    </row>
    <row r="50" spans="2:15" x14ac:dyDescent="0.25">
      <c r="B50" s="141"/>
      <c r="C50" s="142"/>
      <c r="D50" s="42"/>
      <c r="E50" s="9"/>
      <c r="F50" s="10"/>
      <c r="G50" s="39"/>
      <c r="H50" s="37"/>
      <c r="I50" s="14" t="str">
        <f>LEFT(IF(H50&gt;0,IF(Formular!$E$7='BA LB I'!$H$1,VLOOKUP(Formular!H50,'BA LB I'!$A$5:$F$49,3,FALSE),IF(Formular!$E$7='BA LB II'!$H$1,VLOOKUP(Formular!H50,'BA LB II'!$A$5:$F$49,3,FALSE),IF(Formular!$E$7='BA LB III'!$H$1,VLOOKUP(Formular!H50,'BA LB III'!$A$5:$F$49,3,FALSE)))),""),45)</f>
        <v/>
      </c>
      <c r="J50" s="11"/>
      <c r="K50" s="14" t="str">
        <f>IF(J50&gt;0,IF(Formular!$E$7='BA LB I'!$H$1,LEFT(TEXT(VLOOKUP(J50,'BA LB I'!$A$5:$E$49,2,FALSE),0)&amp;"/"&amp;TEXT(VLOOKUP(J50,'BA LB I'!$A$5:$E$49,3,FALSE),0),45),IF(Formular!$E$7='BA LB II'!$H$1,LEFT(TEXT(VLOOKUP(J50,'BA LB II'!$A$5:$E$49,2,FALSE),0)&amp;"/"&amp;TEXT(VLOOKUP(J50,'BA LB II'!$A$5:$E$49,3,FALSE),0),45),IF(Formular!$E$7='BA LB III'!$H$1,LEFT(TEXT(VLOOKUP(J50,'BA LB III'!$A$5:$E$49,2,FALSE),0)&amp;"/"&amp;TEXT(VLOOKUP(J50,'BA LB III'!$A$5:$E$49,3,FALSE),0),45)))),"")</f>
        <v/>
      </c>
      <c r="L50" s="42" t="s">
        <v>26</v>
      </c>
      <c r="M50" s="7" t="str">
        <f>IF(OR(J50="",L50="A",L50="B",L50="C",L50="D"),"",IF(J50&gt;0,IF(Formular!$E$7='BA LB I'!$H$1,VLOOKUP(Formular!J50,'BA LB I'!$A$5:$E$49,5,FALSE),IF(Formular!$E$7='BA LB II'!$H$1,VLOOKUP(Formular!J50,'BA LB II'!$A$5:$E$49,5,FALSE),IF(Formular!$E$7='BA LB III'!$H$1,VLOOKUP(Formular!J50,'BA LB III'!$A$5:$E$49,5,FALSE)))),""))</f>
        <v/>
      </c>
      <c r="N50" s="40"/>
      <c r="O50" s="2"/>
    </row>
    <row r="51" spans="2:15" x14ac:dyDescent="0.25">
      <c r="B51" s="141"/>
      <c r="C51" s="142"/>
      <c r="D51" s="42"/>
      <c r="E51" s="9"/>
      <c r="F51" s="10"/>
      <c r="G51" s="39"/>
      <c r="H51" s="37"/>
      <c r="I51" s="14" t="str">
        <f>LEFT(IF(H51&gt;0,IF(Formular!$E$7='BA LB I'!$H$1,VLOOKUP(Formular!H51,'BA LB I'!$A$5:$F$49,3,FALSE),IF(Formular!$E$7='BA LB II'!$H$1,VLOOKUP(Formular!H51,'BA LB II'!$A$5:$F$49,3,FALSE),IF(Formular!$E$7='BA LB III'!$H$1,VLOOKUP(Formular!H51,'BA LB III'!$A$5:$F$49,3,FALSE)))),""),45)</f>
        <v/>
      </c>
      <c r="J51" s="11"/>
      <c r="K51" s="14" t="str">
        <f>IF(J51&gt;0,IF(Formular!$E$7='BA LB I'!$H$1,LEFT(TEXT(VLOOKUP(J51,'BA LB I'!$A$5:$E$49,2,FALSE),0)&amp;"/"&amp;TEXT(VLOOKUP(J51,'BA LB I'!$A$5:$E$49,3,FALSE),0),45),IF(Formular!$E$7='BA LB II'!$H$1,LEFT(TEXT(VLOOKUP(J51,'BA LB II'!$A$5:$E$49,2,FALSE),0)&amp;"/"&amp;TEXT(VLOOKUP(J51,'BA LB II'!$A$5:$E$49,3,FALSE),0),45),IF(Formular!$E$7='BA LB III'!$H$1,LEFT(TEXT(VLOOKUP(J51,'BA LB III'!$A$5:$E$49,2,FALSE),0)&amp;"/"&amp;TEXT(VLOOKUP(J51,'BA LB III'!$A$5:$E$49,3,FALSE),0),45)))),"")</f>
        <v/>
      </c>
      <c r="L51" s="42" t="s">
        <v>26</v>
      </c>
      <c r="M51" s="7" t="str">
        <f>IF(OR(J51="",L51="A",L51="B",L51="C",L51="D"),"",IF(J51&gt;0,IF(Formular!$E$7='BA LB I'!$H$1,VLOOKUP(Formular!J51,'BA LB I'!$A$5:$E$49,5,FALSE),IF(Formular!$E$7='BA LB II'!$H$1,VLOOKUP(Formular!J51,'BA LB II'!$A$5:$E$49,5,FALSE),IF(Formular!$E$7='BA LB III'!$H$1,VLOOKUP(Formular!J51,'BA LB III'!$A$5:$E$49,5,FALSE)))),""))</f>
        <v/>
      </c>
      <c r="N51" s="40"/>
      <c r="O51" s="2"/>
    </row>
    <row r="52" spans="2:15" x14ac:dyDescent="0.25">
      <c r="B52" s="141"/>
      <c r="C52" s="142"/>
      <c r="D52" s="42"/>
      <c r="E52" s="9"/>
      <c r="F52" s="10"/>
      <c r="G52" s="39"/>
      <c r="H52" s="37"/>
      <c r="I52" s="14" t="str">
        <f>LEFT(IF(H52&gt;0,IF(Formular!$E$7='BA LB I'!$H$1,VLOOKUP(Formular!H52,'BA LB I'!$A$5:$F$49,3,FALSE),IF(Formular!$E$7='BA LB II'!$H$1,VLOOKUP(Formular!H52,'BA LB II'!$A$5:$F$49,3,FALSE),IF(Formular!$E$7='BA LB III'!$H$1,VLOOKUP(Formular!H52,'BA LB III'!$A$5:$F$49,3,FALSE)))),""),45)</f>
        <v/>
      </c>
      <c r="J52" s="11"/>
      <c r="K52" s="14" t="str">
        <f>IF(J52&gt;0,IF(Formular!$E$7='BA LB I'!$H$1,LEFT(TEXT(VLOOKUP(J52,'BA LB I'!$A$5:$E$49,2,FALSE),0)&amp;"/"&amp;TEXT(VLOOKUP(J52,'BA LB I'!$A$5:$E$49,3,FALSE),0),45),IF(Formular!$E$7='BA LB II'!$H$1,LEFT(TEXT(VLOOKUP(J52,'BA LB II'!$A$5:$E$49,2,FALSE),0)&amp;"/"&amp;TEXT(VLOOKUP(J52,'BA LB II'!$A$5:$E$49,3,FALSE),0),45),IF(Formular!$E$7='BA LB III'!$H$1,LEFT(TEXT(VLOOKUP(J52,'BA LB III'!$A$5:$E$49,2,FALSE),0)&amp;"/"&amp;TEXT(VLOOKUP(J52,'BA LB III'!$A$5:$E$49,3,FALSE),0),45)))),"")</f>
        <v/>
      </c>
      <c r="L52" s="42" t="s">
        <v>26</v>
      </c>
      <c r="M52" s="7" t="str">
        <f>IF(OR(J52="",L52="A",L52="B",L52="C",L52="D"),"",IF(J52&gt;0,IF(Formular!$E$7='BA LB I'!$H$1,VLOOKUP(Formular!J52,'BA LB I'!$A$5:$E$49,5,FALSE),IF(Formular!$E$7='BA LB II'!$H$1,VLOOKUP(Formular!J52,'BA LB II'!$A$5:$E$49,5,FALSE),IF(Formular!$E$7='BA LB III'!$H$1,VLOOKUP(Formular!J52,'BA LB III'!$A$5:$E$49,5,FALSE)))),""))</f>
        <v/>
      </c>
      <c r="N52" s="40"/>
      <c r="O52" s="2"/>
    </row>
    <row r="53" spans="2:15" x14ac:dyDescent="0.25">
      <c r="B53" s="141"/>
      <c r="C53" s="142"/>
      <c r="D53" s="42"/>
      <c r="E53" s="9"/>
      <c r="F53" s="10"/>
      <c r="G53" s="39"/>
      <c r="H53" s="37"/>
      <c r="I53" s="14" t="str">
        <f>LEFT(IF(H53&gt;0,IF(Formular!$E$7='BA LB I'!$H$1,VLOOKUP(Formular!H53,'BA LB I'!$A$5:$F$49,3,FALSE),IF(Formular!$E$7='BA LB II'!$H$1,VLOOKUP(Formular!H53,'BA LB II'!$A$5:$F$49,3,FALSE),IF(Formular!$E$7='BA LB III'!$H$1,VLOOKUP(Formular!H53,'BA LB III'!$A$5:$F$49,3,FALSE)))),""),45)</f>
        <v/>
      </c>
      <c r="J53" s="11"/>
      <c r="K53" s="14" t="str">
        <f>IF(J53&gt;0,IF(Formular!$E$7='BA LB I'!$H$1,LEFT(TEXT(VLOOKUP(J53,'BA LB I'!$A$5:$E$49,2,FALSE),0)&amp;"/"&amp;TEXT(VLOOKUP(J53,'BA LB I'!$A$5:$E$49,3,FALSE),0),45),IF(Formular!$E$7='BA LB II'!$H$1,LEFT(TEXT(VLOOKUP(J53,'BA LB II'!$A$5:$E$49,2,FALSE),0)&amp;"/"&amp;TEXT(VLOOKUP(J53,'BA LB II'!$A$5:$E$49,3,FALSE),0),45),IF(Formular!$E$7='BA LB III'!$H$1,LEFT(TEXT(VLOOKUP(J53,'BA LB III'!$A$5:$E$49,2,FALSE),0)&amp;"/"&amp;TEXT(VLOOKUP(J53,'BA LB III'!$A$5:$E$49,3,FALSE),0),45)))),"")</f>
        <v/>
      </c>
      <c r="L53" s="42" t="s">
        <v>26</v>
      </c>
      <c r="M53" s="7" t="str">
        <f>IF(OR(J53="",L53="A",L53="B",L53="C",L53="D"),"",IF(J53&gt;0,IF(Formular!$E$7='BA LB I'!$H$1,VLOOKUP(Formular!J53,'BA LB I'!$A$5:$E$49,5,FALSE),IF(Formular!$E$7='BA LB II'!$H$1,VLOOKUP(Formular!J53,'BA LB II'!$A$5:$E$49,5,FALSE),IF(Formular!$E$7='BA LB III'!$H$1,VLOOKUP(Formular!J53,'BA LB III'!$A$5:$E$49,5,FALSE)))),""))</f>
        <v/>
      </c>
      <c r="N53" s="40"/>
      <c r="O53" s="2"/>
    </row>
    <row r="54" spans="2:15" x14ac:dyDescent="0.25">
      <c r="B54" s="141"/>
      <c r="C54" s="142"/>
      <c r="D54" s="42"/>
      <c r="E54" s="9"/>
      <c r="F54" s="10"/>
      <c r="G54" s="39"/>
      <c r="H54" s="37"/>
      <c r="I54" s="14" t="str">
        <f>LEFT(IF(H54&gt;0,IF(Formular!$E$7='BA LB I'!$H$1,VLOOKUP(Formular!H54,'BA LB I'!$A$5:$F$49,3,FALSE),IF(Formular!$E$7='BA LB II'!$H$1,VLOOKUP(Formular!H54,'BA LB II'!$A$5:$F$49,3,FALSE),IF(Formular!$E$7='BA LB III'!$H$1,VLOOKUP(Formular!H54,'BA LB III'!$A$5:$F$49,3,FALSE)))),""),45)</f>
        <v/>
      </c>
      <c r="J54" s="11"/>
      <c r="K54" s="14" t="str">
        <f>IF(J54&gt;0,IF(Formular!$E$7='BA LB I'!$H$1,LEFT(TEXT(VLOOKUP(J54,'BA LB I'!$A$5:$E$49,2,FALSE),0)&amp;"/"&amp;TEXT(VLOOKUP(J54,'BA LB I'!$A$5:$E$49,3,FALSE),0),45),IF(Formular!$E$7='BA LB II'!$H$1,LEFT(TEXT(VLOOKUP(J54,'BA LB II'!$A$5:$E$49,2,FALSE),0)&amp;"/"&amp;TEXT(VLOOKUP(J54,'BA LB II'!$A$5:$E$49,3,FALSE),0),45),IF(Formular!$E$7='BA LB III'!$H$1,LEFT(TEXT(VLOOKUP(J54,'BA LB III'!$A$5:$E$49,2,FALSE),0)&amp;"/"&amp;TEXT(VLOOKUP(J54,'BA LB III'!$A$5:$E$49,3,FALSE),0),45)))),"")</f>
        <v/>
      </c>
      <c r="L54" s="42" t="s">
        <v>26</v>
      </c>
      <c r="M54" s="7" t="str">
        <f>IF(OR(J54="",L54="A",L54="B",L54="C",L54="D"),"",IF(J54&gt;0,IF(Formular!$E$7='BA LB I'!$H$1,VLOOKUP(Formular!J54,'BA LB I'!$A$5:$E$49,5,FALSE),IF(Formular!$E$7='BA LB II'!$H$1,VLOOKUP(Formular!J54,'BA LB II'!$A$5:$E$49,5,FALSE),IF(Formular!$E$7='BA LB III'!$H$1,VLOOKUP(Formular!J54,'BA LB III'!$A$5:$E$49,5,FALSE)))),""))</f>
        <v/>
      </c>
      <c r="N54" s="40"/>
      <c r="O54" s="2"/>
    </row>
    <row r="55" spans="2:15" x14ac:dyDescent="0.25">
      <c r="B55" s="141"/>
      <c r="C55" s="142"/>
      <c r="D55" s="42"/>
      <c r="E55" s="9"/>
      <c r="F55" s="10"/>
      <c r="G55" s="39"/>
      <c r="H55" s="37"/>
      <c r="I55" s="14" t="str">
        <f>LEFT(IF(H55&gt;0,IF(Formular!$E$7='BA LB I'!$H$1,VLOOKUP(Formular!H55,'BA LB I'!$A$5:$F$49,3,FALSE),IF(Formular!$E$7='BA LB II'!$H$1,VLOOKUP(Formular!H55,'BA LB II'!$A$5:$F$49,3,FALSE),IF(Formular!$E$7='BA LB III'!$H$1,VLOOKUP(Formular!H55,'BA LB III'!$A$5:$F$49,3,FALSE)))),""),45)</f>
        <v/>
      </c>
      <c r="J55" s="11"/>
      <c r="K55" s="14" t="str">
        <f>IF(J55&gt;0,IF(Formular!$E$7='BA LB I'!$H$1,LEFT(TEXT(VLOOKUP(J55,'BA LB I'!$A$5:$E$49,2,FALSE),0)&amp;"/"&amp;TEXT(VLOOKUP(J55,'BA LB I'!$A$5:$E$49,3,FALSE),0),45),IF(Formular!$E$7='BA LB II'!$H$1,LEFT(TEXT(VLOOKUP(J55,'BA LB II'!$A$5:$E$49,2,FALSE),0)&amp;"/"&amp;TEXT(VLOOKUP(J55,'BA LB II'!$A$5:$E$49,3,FALSE),0),45),IF(Formular!$E$7='BA LB III'!$H$1,LEFT(TEXT(VLOOKUP(J55,'BA LB III'!$A$5:$E$49,2,FALSE),0)&amp;"/"&amp;TEXT(VLOOKUP(J55,'BA LB III'!$A$5:$E$49,3,FALSE),0),45)))),"")</f>
        <v/>
      </c>
      <c r="L55" s="42" t="s">
        <v>26</v>
      </c>
      <c r="M55" s="7" t="str">
        <f>IF(OR(J55="",L55="A",L55="B",L55="C",L55="D"),"",IF(J55&gt;0,IF(Formular!$E$7='BA LB I'!$H$1,VLOOKUP(Formular!J55,'BA LB I'!$A$5:$E$49,5,FALSE),IF(Formular!$E$7='BA LB II'!$H$1,VLOOKUP(Formular!J55,'BA LB II'!$A$5:$E$49,5,FALSE),IF(Formular!$E$7='BA LB III'!$H$1,VLOOKUP(Formular!J55,'BA LB III'!$A$5:$E$49,5,FALSE)))),""))</f>
        <v/>
      </c>
      <c r="N55" s="40"/>
      <c r="O55" s="2"/>
    </row>
    <row r="56" spans="2:15" x14ac:dyDescent="0.25">
      <c r="B56" s="141"/>
      <c r="C56" s="142"/>
      <c r="D56" s="42"/>
      <c r="E56" s="9"/>
      <c r="F56" s="10"/>
      <c r="G56" s="39"/>
      <c r="H56" s="37"/>
      <c r="I56" s="14" t="str">
        <f>LEFT(IF(H56&gt;0,IF(Formular!$E$7='BA LB I'!$H$1,VLOOKUP(Formular!H56,'BA LB I'!$A$5:$F$49,3,FALSE),IF(Formular!$E$7='BA LB II'!$H$1,VLOOKUP(Formular!H56,'BA LB II'!$A$5:$F$49,3,FALSE),IF(Formular!$E$7='BA LB III'!$H$1,VLOOKUP(Formular!H56,'BA LB III'!$A$5:$F$49,3,FALSE)))),""),45)</f>
        <v/>
      </c>
      <c r="J56" s="11"/>
      <c r="K56" s="14" t="str">
        <f>IF(J56&gt;0,IF(Formular!$E$7='BA LB I'!$H$1,LEFT(TEXT(VLOOKUP(J56,'BA LB I'!$A$5:$E$49,2,FALSE),0)&amp;"/"&amp;TEXT(VLOOKUP(J56,'BA LB I'!$A$5:$E$49,3,FALSE),0),45),IF(Formular!$E$7='BA LB II'!$H$1,LEFT(TEXT(VLOOKUP(J56,'BA LB II'!$A$5:$E$49,2,FALSE),0)&amp;"/"&amp;TEXT(VLOOKUP(J56,'BA LB II'!$A$5:$E$49,3,FALSE),0),45),IF(Formular!$E$7='BA LB III'!$H$1,LEFT(TEXT(VLOOKUP(J56,'BA LB III'!$A$5:$E$49,2,FALSE),0)&amp;"/"&amp;TEXT(VLOOKUP(J56,'BA LB III'!$A$5:$E$49,3,FALSE),0),45)))),"")</f>
        <v/>
      </c>
      <c r="L56" s="42" t="s">
        <v>26</v>
      </c>
      <c r="M56" s="7" t="str">
        <f>IF(OR(J56="",L56="A",L56="B",L56="C",L56="D"),"",IF(J56&gt;0,IF(Formular!$E$7='BA LB I'!$H$1,VLOOKUP(Formular!J56,'BA LB I'!$A$5:$E$49,5,FALSE),IF(Formular!$E$7='BA LB II'!$H$1,VLOOKUP(Formular!J56,'BA LB II'!$A$5:$E$49,5,FALSE),IF(Formular!$E$7='BA LB III'!$H$1,VLOOKUP(Formular!J56,'BA LB III'!$A$5:$E$49,5,FALSE)))),""))</f>
        <v/>
      </c>
      <c r="N56" s="40"/>
      <c r="O56" s="2"/>
    </row>
    <row r="57" spans="2:15" ht="16.5" thickBot="1" x14ac:dyDescent="0.3">
      <c r="B57" s="141"/>
      <c r="C57" s="142"/>
      <c r="D57" s="42"/>
      <c r="E57" s="9"/>
      <c r="F57" s="10"/>
      <c r="G57" s="39"/>
      <c r="H57" s="37"/>
      <c r="I57" s="14" t="str">
        <f>LEFT(IF(H57&gt;0,IF(Formular!$E$7='BA LB I'!$H$1,VLOOKUP(Formular!H57,'BA LB I'!$A$5:$F$49,3,FALSE),IF(Formular!$E$7='BA LB II'!$H$1,VLOOKUP(Formular!H57,'BA LB II'!$A$5:$F$49,3,FALSE),IF(Formular!$E$7='BA LB III'!$H$1,VLOOKUP(Formular!H57,'BA LB III'!$A$5:$F$49,3,FALSE)))),""),45)</f>
        <v/>
      </c>
      <c r="J57" s="12"/>
      <c r="K57" s="14" t="str">
        <f>IF(J57&gt;0,IF(Formular!$E$7='BA LB I'!$H$1,LEFT(TEXT(VLOOKUP(J57,'BA LB I'!$A$5:$E$49,2,FALSE),0)&amp;"/"&amp;TEXT(VLOOKUP(J57,'BA LB I'!$A$5:$E$49,3,FALSE),0),45),IF(Formular!$E$7='BA LB II'!$H$1,LEFT(TEXT(VLOOKUP(J57,'BA LB II'!$A$5:$E$49,2,FALSE),0)&amp;"/"&amp;TEXT(VLOOKUP(J57,'BA LB II'!$A$5:$E$49,3,FALSE),0),45),IF(Formular!$E$7='BA LB III'!$H$1,LEFT(TEXT(VLOOKUP(J57,'BA LB III'!$A$5:$E$49,2,FALSE),0)&amp;"/"&amp;TEXT(VLOOKUP(J57,'BA LB III'!$A$5:$E$49,3,FALSE),0),45)))),"")</f>
        <v/>
      </c>
      <c r="L57" s="42" t="s">
        <v>26</v>
      </c>
      <c r="M57" s="7" t="str">
        <f>IF(OR(J57="",L57="A",L57="B",L57="C",L57="D"),"",IF(J57&gt;0,IF(Formular!$E$7='BA LB I'!$H$1,VLOOKUP(Formular!J57,'BA LB I'!$A$5:$E$49,5,FALSE),IF(Formular!$E$7='BA LB II'!$H$1,VLOOKUP(Formular!J57,'BA LB II'!$A$5:$E$49,5,FALSE),IF(Formular!$E$7='BA LB III'!$H$1,VLOOKUP(Formular!J57,'BA LB III'!$A$5:$E$49,5,FALSE)))),""))</f>
        <v/>
      </c>
      <c r="N57" s="41"/>
      <c r="O57" s="13"/>
    </row>
    <row r="58" spans="2:15" ht="33.75" customHeight="1" x14ac:dyDescent="0.25">
      <c r="B58" s="135" t="s">
        <v>34</v>
      </c>
      <c r="C58" s="136"/>
      <c r="D58" s="136"/>
      <c r="E58" s="136"/>
      <c r="F58" s="136"/>
      <c r="G58" s="136"/>
      <c r="H58" s="136"/>
      <c r="I58" s="137"/>
      <c r="J58" s="153" t="s">
        <v>1</v>
      </c>
      <c r="K58" s="154"/>
      <c r="L58" s="154"/>
      <c r="M58" s="25">
        <f>SUMIF($L$11:$L$57,"Ja",$M$11:$M$57)</f>
        <v>0</v>
      </c>
      <c r="N58" s="155" t="s">
        <v>24</v>
      </c>
      <c r="O58" s="156"/>
    </row>
    <row r="59" spans="2:15" ht="30" customHeight="1" x14ac:dyDescent="0.25">
      <c r="B59" s="138"/>
      <c r="C59" s="139"/>
      <c r="D59" s="139"/>
      <c r="E59" s="139"/>
      <c r="F59" s="139"/>
      <c r="G59" s="139"/>
      <c r="H59" s="139"/>
      <c r="I59" s="140"/>
      <c r="J59" s="127" t="s">
        <v>31</v>
      </c>
      <c r="K59" s="128"/>
      <c r="L59" s="129" t="str">
        <f>IF(E7=STG!A1,"Bitte wählen Sie einen Studiengang aus!",IF(M58*O7/(VLOOKUP($E$7,STG!$A$3:$B$5,2,FALSE))&gt;=4.5,"Bewerbung/Einschreibung in das 6. Fachsemester möglich.",IF(M58*O7/(VLOOKUP($E$7,STG!$A$3:$B$5,2,FALSE))&gt;=3.5,"Bewerbung/Einschreibung in das 5. Fachsemester möglich.",IF(M58*O7/(VLOOKUP($E$7,STG!$A$3:$B$5,2,FALSE))&gt;=2.5,"Bewerbung/Einschreibung in das 4. Fachsemester möglich.",IF(M58*O7/(VLOOKUP($E$7,STG!$A$3:$B$5,2,FALSE))&gt;=1.5,"Bewerbung/Einschreibung in das 3. Fachsemester möglich.",IF(M58*O7/(VLOOKUP($E$7,STG!$A$3:$B$5,2,FALSE))&gt;=0.5,"Bewerbung/Einschreibung in das 2. Fachsemester möglich.",IF(M58*O7/(VLOOKUP($E$7,STG!$A$3:$B$5,2,FALSE))&gt;=0,"Bewerbung/Einschreibung in das 1. Fachsemester möglich.")))))))</f>
        <v>Bitte wählen Sie einen Studiengang aus!</v>
      </c>
      <c r="M59" s="130"/>
      <c r="N59" s="130"/>
      <c r="O59" s="131"/>
    </row>
    <row r="60" spans="2:15" ht="24.75" customHeight="1" thickBot="1" x14ac:dyDescent="0.3">
      <c r="B60" s="170" t="s">
        <v>35</v>
      </c>
      <c r="C60" s="171"/>
      <c r="D60" s="171"/>
      <c r="E60" s="171"/>
      <c r="F60" s="171"/>
      <c r="G60" s="171"/>
      <c r="H60" s="171"/>
      <c r="I60" s="172"/>
      <c r="J60" s="151" t="str">
        <f>IF(E7=STG!A1,"",+TEXT(M58,"0")&amp;" x "&amp;TEXT(O7,"0")&amp;" : "&amp;TEXT(VLOOKUP($E$7,STG!$A$3:$B$5,2,FALSE),"00")&amp;" = "&amp;TEXT(M58*O7/(VLOOKUP($E$7,STG!$A$3:$B$5,2,FALSE)),"0,00")&amp;" Semester")</f>
        <v/>
      </c>
      <c r="K60" s="152"/>
      <c r="L60" s="132"/>
      <c r="M60" s="133"/>
      <c r="N60" s="133"/>
      <c r="O60" s="134"/>
    </row>
    <row r="61" spans="2:15" ht="12.6" customHeight="1" x14ac:dyDescent="0.25">
      <c r="B61" s="26"/>
      <c r="E61" s="26"/>
      <c r="F61" s="26"/>
      <c r="G61" s="26"/>
      <c r="H61" s="26"/>
      <c r="I61" s="26"/>
      <c r="J61" s="23"/>
      <c r="K61" s="23"/>
      <c r="L61" s="22"/>
      <c r="M61" s="22"/>
      <c r="N61" s="22"/>
      <c r="O61" s="22"/>
    </row>
    <row r="62" spans="2:15" ht="15" customHeight="1" x14ac:dyDescent="0.25">
      <c r="B62" s="31" t="s">
        <v>50</v>
      </c>
      <c r="C62" s="31"/>
      <c r="D62" s="31"/>
      <c r="E62" s="31"/>
      <c r="F62" s="143" t="s">
        <v>41</v>
      </c>
      <c r="G62" s="143"/>
      <c r="H62" s="143"/>
      <c r="I62" s="143"/>
      <c r="J62" s="143" t="s">
        <v>42</v>
      </c>
      <c r="K62" s="143"/>
      <c r="L62" s="143"/>
      <c r="M62" s="143"/>
      <c r="N62" s="143"/>
      <c r="O62" s="31"/>
    </row>
    <row r="63" spans="2:15" ht="15" customHeight="1" x14ac:dyDescent="0.25">
      <c r="B63" s="31"/>
      <c r="C63" s="31"/>
      <c r="D63" s="31"/>
      <c r="E63" s="31"/>
      <c r="F63" s="143" t="s">
        <v>43</v>
      </c>
      <c r="G63" s="143"/>
      <c r="H63" s="143"/>
      <c r="I63" s="143"/>
      <c r="J63" s="143" t="s">
        <v>44</v>
      </c>
      <c r="K63" s="143"/>
      <c r="L63" s="143"/>
      <c r="M63" s="143"/>
      <c r="N63" s="143"/>
      <c r="O63" s="31"/>
    </row>
    <row r="64" spans="2:15" ht="15" customHeight="1" x14ac:dyDescent="0.25">
      <c r="O64" s="31"/>
    </row>
    <row r="65" spans="2:15" ht="15" customHeight="1" x14ac:dyDescent="0.25">
      <c r="B65" s="143" t="s">
        <v>51</v>
      </c>
      <c r="C65" s="143"/>
      <c r="D65" s="143"/>
      <c r="F65" s="30"/>
      <c r="G65" s="30"/>
      <c r="H65" s="30"/>
      <c r="I65" s="30"/>
      <c r="J65" s="30"/>
      <c r="K65" s="30"/>
      <c r="L65" s="30"/>
      <c r="M65" s="30"/>
      <c r="N65" s="30"/>
      <c r="O65" s="31"/>
    </row>
    <row r="66" spans="2:15" ht="15" customHeight="1" x14ac:dyDescent="0.25">
      <c r="B66" t="s">
        <v>107</v>
      </c>
      <c r="C66" s="168" t="s">
        <v>108</v>
      </c>
      <c r="D66" s="168"/>
      <c r="E66" s="169" t="s">
        <v>109</v>
      </c>
      <c r="F66" s="169"/>
      <c r="G66" s="125" t="s">
        <v>110</v>
      </c>
    </row>
    <row r="67" spans="2:15" ht="15" customHeight="1" x14ac:dyDescent="0.25">
      <c r="O67" s="34"/>
    </row>
    <row r="68" spans="2:15" x14ac:dyDescent="0.25">
      <c r="B68" s="31" t="s">
        <v>52</v>
      </c>
      <c r="C68" s="31"/>
      <c r="D68" s="31"/>
      <c r="E68" s="30"/>
      <c r="F68" s="30"/>
      <c r="G68" s="30"/>
      <c r="H68" s="30"/>
      <c r="I68" s="30"/>
      <c r="J68" s="30"/>
      <c r="K68" s="30"/>
      <c r="O68" s="30"/>
    </row>
    <row r="69" spans="2:15" x14ac:dyDescent="0.25">
      <c r="B69" s="123" t="s">
        <v>2</v>
      </c>
      <c r="C69" s="123"/>
      <c r="D69" s="123"/>
      <c r="E69" s="123"/>
      <c r="F69" s="123"/>
      <c r="G69" s="123"/>
      <c r="H69" s="123"/>
      <c r="I69" s="123" t="s">
        <v>15</v>
      </c>
      <c r="J69" s="123"/>
      <c r="K69" s="123"/>
      <c r="L69" s="4"/>
      <c r="M69" s="4"/>
      <c r="N69" s="4"/>
    </row>
    <row r="70" spans="2:15" x14ac:dyDescent="0.25">
      <c r="B70" s="145" t="s">
        <v>3</v>
      </c>
      <c r="C70" s="145"/>
      <c r="D70" s="145"/>
      <c r="E70" s="145"/>
      <c r="F70" s="145"/>
      <c r="G70" s="145"/>
      <c r="H70" s="145"/>
      <c r="I70" s="145" t="s">
        <v>4</v>
      </c>
      <c r="J70" s="145"/>
      <c r="K70" s="145"/>
    </row>
    <row r="71" spans="2:15" x14ac:dyDescent="0.25">
      <c r="B71" s="30"/>
      <c r="C71" s="30"/>
      <c r="D71" s="30"/>
      <c r="E71" s="30"/>
      <c r="F71" s="30"/>
      <c r="G71" s="30"/>
      <c r="H71" s="30"/>
      <c r="I71" s="30"/>
      <c r="J71" s="30"/>
      <c r="K71" s="30"/>
      <c r="L71" s="30"/>
    </row>
    <row r="72" spans="2:15" x14ac:dyDescent="0.25">
      <c r="B72" s="3" t="s">
        <v>32</v>
      </c>
      <c r="C72" s="3"/>
      <c r="D72" s="3"/>
      <c r="E72" s="4"/>
      <c r="F72" s="4"/>
      <c r="G72" s="4"/>
      <c r="H72" s="4"/>
      <c r="I72" s="4"/>
      <c r="J72" s="4"/>
      <c r="K72" s="4"/>
      <c r="L72" s="4"/>
      <c r="M72" s="4"/>
      <c r="N72" s="4"/>
      <c r="O72" s="4"/>
    </row>
    <row r="73" spans="2:15" x14ac:dyDescent="0.25">
      <c r="B73" s="4"/>
      <c r="C73" s="4"/>
      <c r="D73" s="4"/>
      <c r="E73" s="4"/>
      <c r="F73" s="4"/>
      <c r="G73" s="4"/>
      <c r="H73" s="4"/>
      <c r="I73" s="4"/>
      <c r="J73" s="4"/>
      <c r="K73" s="4"/>
      <c r="L73" s="4"/>
      <c r="M73" s="4"/>
      <c r="N73" s="4"/>
      <c r="O73" s="4"/>
    </row>
    <row r="74" spans="2:15" ht="27" x14ac:dyDescent="0.25">
      <c r="B74" s="24" t="s">
        <v>0</v>
      </c>
      <c r="C74" s="24" t="s">
        <v>33</v>
      </c>
      <c r="D74" s="165" t="s">
        <v>20</v>
      </c>
      <c r="E74" s="166"/>
      <c r="F74" s="166"/>
      <c r="G74" s="166"/>
      <c r="H74" s="166"/>
      <c r="I74" s="166"/>
      <c r="J74" s="166"/>
      <c r="K74" s="166"/>
      <c r="L74" s="166"/>
      <c r="M74" s="166"/>
      <c r="N74" s="166"/>
      <c r="O74" s="167"/>
    </row>
    <row r="75" spans="2:15" x14ac:dyDescent="0.25">
      <c r="B75" s="29"/>
      <c r="C75" s="29"/>
      <c r="D75" s="146"/>
      <c r="E75" s="147"/>
      <c r="F75" s="147"/>
      <c r="G75" s="147"/>
      <c r="H75" s="147"/>
      <c r="I75" s="147"/>
      <c r="J75" s="147"/>
      <c r="K75" s="147"/>
      <c r="L75" s="147"/>
      <c r="M75" s="147"/>
      <c r="N75" s="147"/>
      <c r="O75" s="148"/>
    </row>
    <row r="76" spans="2:15" x14ac:dyDescent="0.25">
      <c r="B76" s="29"/>
      <c r="C76" s="29"/>
      <c r="D76" s="146"/>
      <c r="E76" s="147"/>
      <c r="F76" s="147"/>
      <c r="G76" s="147"/>
      <c r="H76" s="147"/>
      <c r="I76" s="147"/>
      <c r="J76" s="147"/>
      <c r="K76" s="147"/>
      <c r="L76" s="147"/>
      <c r="M76" s="147"/>
      <c r="N76" s="147"/>
      <c r="O76" s="148"/>
    </row>
    <row r="77" spans="2:15" x14ac:dyDescent="0.25">
      <c r="B77" s="29"/>
      <c r="C77" s="29"/>
      <c r="D77" s="146"/>
      <c r="E77" s="147"/>
      <c r="F77" s="147"/>
      <c r="G77" s="147"/>
      <c r="H77" s="147"/>
      <c r="I77" s="147"/>
      <c r="J77" s="147"/>
      <c r="K77" s="147"/>
      <c r="L77" s="147"/>
      <c r="M77" s="147"/>
      <c r="N77" s="147"/>
      <c r="O77" s="148"/>
    </row>
    <row r="78" spans="2:15" x14ac:dyDescent="0.25">
      <c r="B78" s="29"/>
      <c r="C78" s="29"/>
      <c r="D78" s="146"/>
      <c r="E78" s="147"/>
      <c r="F78" s="147"/>
      <c r="G78" s="147"/>
      <c r="H78" s="147"/>
      <c r="I78" s="147"/>
      <c r="J78" s="147"/>
      <c r="K78" s="147"/>
      <c r="L78" s="147"/>
      <c r="M78" s="147"/>
      <c r="N78" s="147"/>
      <c r="O78" s="148"/>
    </row>
    <row r="79" spans="2:15" x14ac:dyDescent="0.25">
      <c r="B79" s="29"/>
      <c r="C79" s="29"/>
      <c r="D79" s="146"/>
      <c r="E79" s="147"/>
      <c r="F79" s="147"/>
      <c r="G79" s="147"/>
      <c r="H79" s="147"/>
      <c r="I79" s="147"/>
      <c r="J79" s="147"/>
      <c r="K79" s="147"/>
      <c r="L79" s="147"/>
      <c r="M79" s="147"/>
      <c r="N79" s="147"/>
      <c r="O79" s="148"/>
    </row>
    <row r="80" spans="2:15" x14ac:dyDescent="0.25">
      <c r="B80" s="29"/>
      <c r="C80" s="29"/>
      <c r="D80" s="146"/>
      <c r="E80" s="147"/>
      <c r="F80" s="147"/>
      <c r="G80" s="147"/>
      <c r="H80" s="147"/>
      <c r="I80" s="147"/>
      <c r="J80" s="147"/>
      <c r="K80" s="147"/>
      <c r="L80" s="147"/>
      <c r="M80" s="147"/>
      <c r="N80" s="147"/>
      <c r="O80" s="148"/>
    </row>
    <row r="81" spans="2:15" x14ac:dyDescent="0.25">
      <c r="B81" s="29"/>
      <c r="C81" s="29"/>
      <c r="D81" s="146"/>
      <c r="E81" s="147"/>
      <c r="F81" s="147"/>
      <c r="G81" s="147"/>
      <c r="H81" s="147"/>
      <c r="I81" s="147"/>
      <c r="J81" s="147"/>
      <c r="K81" s="147"/>
      <c r="L81" s="147"/>
      <c r="M81" s="147"/>
      <c r="N81" s="147"/>
      <c r="O81" s="148"/>
    </row>
    <row r="82" spans="2:15" x14ac:dyDescent="0.25">
      <c r="B82" s="29"/>
      <c r="C82" s="29"/>
      <c r="D82" s="146"/>
      <c r="E82" s="147"/>
      <c r="F82" s="147"/>
      <c r="G82" s="147"/>
      <c r="H82" s="147"/>
      <c r="I82" s="147"/>
      <c r="J82" s="147"/>
      <c r="K82" s="147"/>
      <c r="L82" s="147"/>
      <c r="M82" s="147"/>
      <c r="N82" s="147"/>
      <c r="O82" s="148"/>
    </row>
    <row r="83" spans="2:15" x14ac:dyDescent="0.25">
      <c r="B83" s="29"/>
      <c r="C83" s="29"/>
      <c r="D83" s="146"/>
      <c r="E83" s="147"/>
      <c r="F83" s="147"/>
      <c r="G83" s="147"/>
      <c r="H83" s="147"/>
      <c r="I83" s="147"/>
      <c r="J83" s="147"/>
      <c r="K83" s="147"/>
      <c r="L83" s="147"/>
      <c r="M83" s="147"/>
      <c r="N83" s="147"/>
      <c r="O83" s="148"/>
    </row>
    <row r="84" spans="2:15" x14ac:dyDescent="0.25">
      <c r="B84" s="29"/>
      <c r="C84" s="29"/>
      <c r="D84" s="146"/>
      <c r="E84" s="147"/>
      <c r="F84" s="147"/>
      <c r="G84" s="147"/>
      <c r="H84" s="147"/>
      <c r="I84" s="147"/>
      <c r="J84" s="147"/>
      <c r="K84" s="147"/>
      <c r="L84" s="147"/>
      <c r="M84" s="147"/>
      <c r="N84" s="147"/>
      <c r="O84" s="148"/>
    </row>
    <row r="85" spans="2:15" x14ac:dyDescent="0.25">
      <c r="B85" s="29"/>
      <c r="C85" s="29"/>
      <c r="D85" s="146"/>
      <c r="E85" s="147"/>
      <c r="F85" s="147"/>
      <c r="G85" s="147"/>
      <c r="H85" s="147"/>
      <c r="I85" s="147"/>
      <c r="J85" s="147"/>
      <c r="K85" s="147"/>
      <c r="L85" s="147"/>
      <c r="M85" s="147"/>
      <c r="N85" s="147"/>
      <c r="O85" s="148"/>
    </row>
    <row r="86" spans="2:15" x14ac:dyDescent="0.25">
      <c r="B86" s="29"/>
      <c r="C86" s="29"/>
      <c r="D86" s="146"/>
      <c r="E86" s="147"/>
      <c r="F86" s="147"/>
      <c r="G86" s="147"/>
      <c r="H86" s="147"/>
      <c r="I86" s="147"/>
      <c r="J86" s="147"/>
      <c r="K86" s="147"/>
      <c r="L86" s="147"/>
      <c r="M86" s="147"/>
      <c r="N86" s="147"/>
      <c r="O86" s="148"/>
    </row>
    <row r="87" spans="2:15" x14ac:dyDescent="0.25">
      <c r="B87" s="29"/>
      <c r="C87" s="29"/>
      <c r="D87" s="146"/>
      <c r="E87" s="147"/>
      <c r="F87" s="147"/>
      <c r="G87" s="147"/>
      <c r="H87" s="147"/>
      <c r="I87" s="147"/>
      <c r="J87" s="147"/>
      <c r="K87" s="147"/>
      <c r="L87" s="147"/>
      <c r="M87" s="147"/>
      <c r="N87" s="147"/>
      <c r="O87" s="148"/>
    </row>
    <row r="88" spans="2:15" x14ac:dyDescent="0.25">
      <c r="B88" s="29"/>
      <c r="C88" s="29"/>
      <c r="D88" s="146"/>
      <c r="E88" s="147"/>
      <c r="F88" s="147"/>
      <c r="G88" s="147"/>
      <c r="H88" s="147"/>
      <c r="I88" s="147"/>
      <c r="J88" s="147"/>
      <c r="K88" s="147"/>
      <c r="L88" s="147"/>
      <c r="M88" s="147"/>
      <c r="N88" s="147"/>
      <c r="O88" s="148"/>
    </row>
    <row r="89" spans="2:15" x14ac:dyDescent="0.25">
      <c r="B89" s="29"/>
      <c r="C89" s="29"/>
      <c r="D89" s="146"/>
      <c r="E89" s="147"/>
      <c r="F89" s="147"/>
      <c r="G89" s="147"/>
      <c r="H89" s="147"/>
      <c r="I89" s="147"/>
      <c r="J89" s="147"/>
      <c r="K89" s="147"/>
      <c r="L89" s="147"/>
      <c r="M89" s="147"/>
      <c r="N89" s="147"/>
      <c r="O89" s="148"/>
    </row>
    <row r="90" spans="2:15" x14ac:dyDescent="0.25">
      <c r="B90" s="27"/>
      <c r="C90" s="27"/>
      <c r="D90" s="27"/>
      <c r="E90" s="28"/>
      <c r="F90" s="28"/>
      <c r="G90" s="28"/>
      <c r="H90" s="28"/>
      <c r="I90" s="28"/>
      <c r="J90" s="28"/>
      <c r="K90" s="28"/>
      <c r="L90" s="28"/>
      <c r="M90" s="28"/>
      <c r="N90" s="28"/>
      <c r="O90" s="28"/>
    </row>
    <row r="91" spans="2:15" x14ac:dyDescent="0.25">
      <c r="B91" s="5" t="s">
        <v>29</v>
      </c>
      <c r="C91" s="5"/>
      <c r="D91" s="5"/>
      <c r="E91" s="5"/>
      <c r="F91" s="5"/>
      <c r="G91" s="5"/>
      <c r="H91" s="5"/>
      <c r="I91" s="5"/>
      <c r="J91" s="5"/>
      <c r="K91" s="5"/>
      <c r="L91" s="5"/>
      <c r="M91" s="5"/>
      <c r="N91" s="5"/>
      <c r="O91" s="5"/>
    </row>
    <row r="92" spans="2:15" x14ac:dyDescent="0.25">
      <c r="B92" s="5"/>
      <c r="C92" s="5"/>
      <c r="D92" s="5"/>
      <c r="E92" s="5"/>
      <c r="F92" s="5"/>
      <c r="G92" s="5"/>
      <c r="H92" s="5"/>
      <c r="I92" s="5"/>
      <c r="J92" s="5"/>
      <c r="K92" s="5"/>
      <c r="L92" s="5"/>
      <c r="M92" s="5"/>
      <c r="N92" s="5"/>
      <c r="O92" s="5"/>
    </row>
    <row r="93" spans="2:15" s="19" customFormat="1" x14ac:dyDescent="0.25">
      <c r="B93" s="144" t="s">
        <v>53</v>
      </c>
      <c r="C93" s="144"/>
      <c r="D93" s="144"/>
      <c r="E93" s="144"/>
      <c r="F93" s="144"/>
      <c r="G93" s="144"/>
      <c r="H93" s="144"/>
      <c r="I93" s="144"/>
      <c r="J93" s="144"/>
      <c r="K93" s="144"/>
      <c r="L93" s="144"/>
      <c r="M93" s="144"/>
      <c r="N93" s="144"/>
      <c r="O93" s="144"/>
    </row>
    <row r="94" spans="2:15" x14ac:dyDescent="0.25">
      <c r="B94" s="144"/>
      <c r="C94" s="144"/>
      <c r="D94" s="144"/>
      <c r="E94" s="144"/>
      <c r="F94" s="144"/>
      <c r="G94" s="144"/>
      <c r="H94" s="144"/>
      <c r="I94" s="144"/>
      <c r="J94" s="144"/>
      <c r="K94" s="144"/>
      <c r="L94" s="144"/>
      <c r="M94" s="144"/>
      <c r="N94" s="144"/>
      <c r="O94" s="144"/>
    </row>
    <row r="95" spans="2:15" x14ac:dyDescent="0.25">
      <c r="B95" s="20"/>
      <c r="C95" s="20"/>
      <c r="D95" s="43"/>
      <c r="E95" s="20"/>
      <c r="F95" s="20"/>
      <c r="G95" s="20"/>
      <c r="H95" s="20"/>
      <c r="I95" s="20"/>
      <c r="J95" s="20"/>
      <c r="K95" s="20"/>
      <c r="L95" s="20"/>
      <c r="M95" s="20"/>
      <c r="N95" s="20"/>
      <c r="O95" s="20"/>
    </row>
    <row r="96" spans="2:15" x14ac:dyDescent="0.25">
      <c r="B96" s="6" t="s">
        <v>30</v>
      </c>
      <c r="C96" s="6"/>
      <c r="D96" s="6"/>
      <c r="E96" s="5"/>
      <c r="F96" s="5"/>
      <c r="G96" s="5"/>
      <c r="H96" s="5"/>
      <c r="I96" s="5"/>
      <c r="J96" s="5"/>
      <c r="K96" s="5"/>
      <c r="L96" s="5"/>
      <c r="M96" s="5"/>
      <c r="N96" s="5"/>
      <c r="O96" s="5"/>
    </row>
    <row r="97" spans="2:15" ht="15.75" customHeight="1" x14ac:dyDescent="0.25">
      <c r="B97" s="126" t="s">
        <v>45</v>
      </c>
      <c r="C97" s="126"/>
      <c r="D97" s="126"/>
      <c r="E97" s="126"/>
      <c r="F97" s="126"/>
      <c r="G97" s="126"/>
      <c r="H97" s="126"/>
      <c r="I97" s="126"/>
      <c r="J97" s="126"/>
      <c r="K97" s="126"/>
      <c r="L97" s="126"/>
      <c r="M97" s="126"/>
      <c r="N97" s="126"/>
      <c r="O97" s="126"/>
    </row>
    <row r="98" spans="2:15" x14ac:dyDescent="0.25">
      <c r="B98" s="126"/>
      <c r="C98" s="126"/>
      <c r="D98" s="126"/>
      <c r="E98" s="126"/>
      <c r="F98" s="126"/>
      <c r="G98" s="126"/>
      <c r="H98" s="126"/>
      <c r="I98" s="126"/>
      <c r="J98" s="126"/>
      <c r="K98" s="126"/>
      <c r="L98" s="126"/>
      <c r="M98" s="126"/>
      <c r="N98" s="126"/>
      <c r="O98" s="126"/>
    </row>
    <row r="99" spans="2:15" x14ac:dyDescent="0.25">
      <c r="B99" s="126"/>
      <c r="C99" s="126"/>
      <c r="D99" s="126"/>
      <c r="E99" s="126"/>
      <c r="F99" s="126"/>
      <c r="G99" s="126"/>
      <c r="H99" s="126"/>
      <c r="I99" s="126"/>
      <c r="J99" s="126"/>
      <c r="K99" s="126"/>
      <c r="L99" s="126"/>
      <c r="M99" s="126"/>
      <c r="N99" s="126"/>
      <c r="O99" s="126"/>
    </row>
    <row r="100" spans="2:15" x14ac:dyDescent="0.25">
      <c r="C100" s="5"/>
      <c r="D100" s="5"/>
      <c r="E100" s="5"/>
      <c r="F100" s="5"/>
      <c r="G100" s="5"/>
      <c r="H100" s="5"/>
      <c r="I100" s="5"/>
      <c r="J100" s="5"/>
      <c r="K100" s="5"/>
      <c r="L100" s="5"/>
      <c r="M100" s="5"/>
      <c r="N100" s="5"/>
      <c r="O100" s="5"/>
    </row>
    <row r="101" spans="2:15" x14ac:dyDescent="0.25">
      <c r="B101" s="5" t="s">
        <v>10</v>
      </c>
      <c r="C101" s="5"/>
      <c r="D101" s="5"/>
      <c r="E101" s="5"/>
      <c r="F101" s="5"/>
      <c r="G101" s="5"/>
      <c r="H101" s="5"/>
      <c r="I101" s="5"/>
      <c r="J101" s="5"/>
      <c r="K101" s="5"/>
      <c r="L101" s="5"/>
      <c r="M101" s="5"/>
      <c r="N101" s="5"/>
      <c r="O101" s="5"/>
    </row>
    <row r="102" spans="2:15" x14ac:dyDescent="0.25">
      <c r="B102" s="5"/>
      <c r="C102" s="5"/>
      <c r="D102" s="5"/>
      <c r="E102" s="5"/>
      <c r="F102" s="5"/>
      <c r="G102" s="5"/>
      <c r="H102" s="5"/>
      <c r="I102" s="5"/>
      <c r="J102" s="5"/>
      <c r="K102" s="5"/>
      <c r="L102" s="5"/>
      <c r="M102" s="5"/>
      <c r="N102" s="5"/>
      <c r="O102" s="5"/>
    </row>
    <row r="103" spans="2:15" x14ac:dyDescent="0.25">
      <c r="B103" s="5" t="s">
        <v>11</v>
      </c>
      <c r="C103" s="5"/>
      <c r="D103" s="5"/>
      <c r="E103" s="5"/>
      <c r="F103" s="5"/>
      <c r="G103" s="5"/>
      <c r="H103" s="5"/>
      <c r="I103" s="5"/>
      <c r="J103" s="5"/>
      <c r="K103" s="5"/>
      <c r="L103" s="5"/>
      <c r="M103" s="5"/>
      <c r="N103" s="5"/>
      <c r="O103" s="5"/>
    </row>
    <row r="104" spans="2:15" x14ac:dyDescent="0.25">
      <c r="B104" s="5"/>
      <c r="C104" s="5"/>
      <c r="D104" s="5"/>
      <c r="E104" s="5"/>
      <c r="F104" s="5"/>
      <c r="G104" s="5"/>
      <c r="H104" s="5"/>
      <c r="I104" s="5"/>
      <c r="J104" s="5"/>
      <c r="K104" s="5"/>
      <c r="L104" s="5"/>
      <c r="M104" s="5"/>
      <c r="N104" s="5"/>
      <c r="O104" s="5"/>
    </row>
    <row r="105" spans="2:15" x14ac:dyDescent="0.25">
      <c r="B105" s="5" t="s">
        <v>12</v>
      </c>
      <c r="C105" s="5"/>
      <c r="D105" s="5"/>
      <c r="E105" s="5"/>
      <c r="F105" s="5"/>
      <c r="G105" s="5"/>
      <c r="H105" s="5"/>
      <c r="I105" s="5"/>
      <c r="J105" s="5"/>
      <c r="K105" s="5"/>
      <c r="L105" s="5"/>
      <c r="M105" s="5"/>
      <c r="N105" s="5"/>
      <c r="O105" s="5"/>
    </row>
    <row r="106" spans="2:15" x14ac:dyDescent="0.25">
      <c r="B106" s="5"/>
      <c r="C106" s="5"/>
      <c r="D106" s="5"/>
      <c r="E106" s="5"/>
      <c r="F106" s="5"/>
      <c r="G106" s="5"/>
      <c r="H106" s="5"/>
      <c r="I106" s="5"/>
      <c r="J106" s="5"/>
      <c r="K106" s="5"/>
      <c r="L106" s="5"/>
      <c r="M106" s="5"/>
      <c r="N106" s="5"/>
      <c r="O106" s="5"/>
    </row>
    <row r="107" spans="2:15" x14ac:dyDescent="0.25">
      <c r="B107" s="5"/>
      <c r="C107" s="5"/>
      <c r="D107" s="5"/>
      <c r="E107" s="5"/>
      <c r="F107" s="5"/>
      <c r="G107" s="5"/>
      <c r="H107" s="5"/>
      <c r="I107" s="5"/>
      <c r="J107" s="5"/>
      <c r="K107" s="5"/>
      <c r="L107" s="5"/>
      <c r="M107" s="5"/>
      <c r="N107" s="5"/>
      <c r="O107" s="5"/>
    </row>
    <row r="108" spans="2:15" x14ac:dyDescent="0.25">
      <c r="B108" s="5" t="s">
        <v>13</v>
      </c>
      <c r="C108" s="5"/>
      <c r="D108" s="5"/>
      <c r="E108" s="5"/>
      <c r="F108" s="5"/>
      <c r="G108" s="5"/>
      <c r="H108" s="5"/>
      <c r="I108" s="5"/>
      <c r="J108" s="5"/>
      <c r="K108" s="5"/>
      <c r="L108" s="5"/>
      <c r="M108" s="5"/>
      <c r="N108" s="5"/>
      <c r="O108" s="5"/>
    </row>
    <row r="109" spans="2:15" x14ac:dyDescent="0.25">
      <c r="B109" s="33"/>
      <c r="C109" s="4"/>
      <c r="D109" s="4"/>
      <c r="E109" s="4"/>
    </row>
    <row r="110" spans="2:15" x14ac:dyDescent="0.25">
      <c r="B110" s="5" t="s">
        <v>14</v>
      </c>
    </row>
  </sheetData>
  <sheetProtection algorithmName="SHA-512" hashValue="uoIBDTCZUbN5eQ0+/d9mb56+MJYf5rcIa3DlNWpRZHl71/jPq+F6izd21jt+OW38VDwM98CXoqF81p1/l+QZ2Q==" saltValue="aLmObzdc4JQr75LjGod6ig==" spinCount="100000" sheet="1" objects="1" scenarios="1" selectLockedCells="1"/>
  <protectedRanges>
    <protectedRange sqref="B1:B2 B3:D6 B7:I9 N7:O10 J8:M9 J7:L7 E10:K10 K11:K57 M10:M57 I11:I57" name="Seite 1"/>
    <protectedRange sqref="B58:O61 B71:N71 O62:O65 O67:O71" name="Seite 2"/>
    <protectedRange sqref="B10:C10" name="Seite 1_2"/>
    <protectedRange sqref="L10" name="Seite 1_3"/>
    <protectedRange sqref="D10" name="Seite 1_1_1"/>
    <protectedRange sqref="J63:N63 B63:F63 C62:N62 B68:K70 F65:N65" name="Seite 2_2_1"/>
    <protectedRange sqref="B62" name="Seite 2_1_1_1"/>
  </protectedRanges>
  <customSheetViews>
    <customSheetView guid="{38361E96-C2A6-4991-ACAC-0C359CB3CB75}" showPageBreaks="1" printArea="1" view="pageLayout" topLeftCell="A81">
      <selection activeCell="B76" sqref="B76"/>
      <pageMargins left="0.35433070866141736" right="0.35433070866141736" top="0.39370078740157483" bottom="0.78740157480314965" header="0.51181102362204722" footer="0.51181102362204722"/>
      <printOptions horizontalCentered="1"/>
      <pageSetup paperSize="9" scale="80" orientation="landscape" r:id="rId1"/>
      <headerFooter>
        <oddFooter>&amp;CSeite &amp;P von &amp;N</oddFooter>
      </headerFooter>
    </customSheetView>
  </customSheetViews>
  <mergeCells count="99">
    <mergeCell ref="B4:D4"/>
    <mergeCell ref="B3:D3"/>
    <mergeCell ref="D87:O87"/>
    <mergeCell ref="D88:O88"/>
    <mergeCell ref="D89:O89"/>
    <mergeCell ref="D82:O82"/>
    <mergeCell ref="D83:O83"/>
    <mergeCell ref="D84:O84"/>
    <mergeCell ref="D85:O85"/>
    <mergeCell ref="D86:O86"/>
    <mergeCell ref="B28:C28"/>
    <mergeCell ref="E7:I7"/>
    <mergeCell ref="B7:D7"/>
    <mergeCell ref="B6:D6"/>
    <mergeCell ref="B5:D5"/>
    <mergeCell ref="B12:C12"/>
    <mergeCell ref="B11:C11"/>
    <mergeCell ref="B10:C10"/>
    <mergeCell ref="B25:C25"/>
    <mergeCell ref="J7:N7"/>
    <mergeCell ref="J8:O9"/>
    <mergeCell ref="B9:G9"/>
    <mergeCell ref="H9:I9"/>
    <mergeCell ref="B27:C27"/>
    <mergeCell ref="B8:I8"/>
    <mergeCell ref="B34:C34"/>
    <mergeCell ref="B16:C16"/>
    <mergeCell ref="B15:C15"/>
    <mergeCell ref="B14:C14"/>
    <mergeCell ref="B17:C17"/>
    <mergeCell ref="B18:C18"/>
    <mergeCell ref="B19:C19"/>
    <mergeCell ref="B20:C20"/>
    <mergeCell ref="B21:C21"/>
    <mergeCell ref="B22:C22"/>
    <mergeCell ref="B23:C23"/>
    <mergeCell ref="B24:C24"/>
    <mergeCell ref="B29:C29"/>
    <mergeCell ref="B30:C30"/>
    <mergeCell ref="B37:C37"/>
    <mergeCell ref="B38:C38"/>
    <mergeCell ref="F62:I62"/>
    <mergeCell ref="B44:C44"/>
    <mergeCell ref="B35:C35"/>
    <mergeCell ref="B56:C56"/>
    <mergeCell ref="B43:C43"/>
    <mergeCell ref="B60:I60"/>
    <mergeCell ref="B40:C40"/>
    <mergeCell ref="B41:C41"/>
    <mergeCell ref="B42:C42"/>
    <mergeCell ref="B53:C53"/>
    <mergeCell ref="B57:C57"/>
    <mergeCell ref="B54:C54"/>
    <mergeCell ref="B39:C39"/>
    <mergeCell ref="B36:C36"/>
    <mergeCell ref="F63:I63"/>
    <mergeCell ref="B70:H70"/>
    <mergeCell ref="B65:D65"/>
    <mergeCell ref="D75:O75"/>
    <mergeCell ref="D74:O74"/>
    <mergeCell ref="C66:D66"/>
    <mergeCell ref="E66:F66"/>
    <mergeCell ref="D76:O76"/>
    <mergeCell ref="D77:O77"/>
    <mergeCell ref="D78:O78"/>
    <mergeCell ref="D79:O79"/>
    <mergeCell ref="D80:O80"/>
    <mergeCell ref="D81:O81"/>
    <mergeCell ref="B1:O1"/>
    <mergeCell ref="J60:K60"/>
    <mergeCell ref="J58:L58"/>
    <mergeCell ref="N58:O58"/>
    <mergeCell ref="E3:O3"/>
    <mergeCell ref="E4:O4"/>
    <mergeCell ref="E5:O5"/>
    <mergeCell ref="E6:O6"/>
    <mergeCell ref="B13:C13"/>
    <mergeCell ref="B31:C31"/>
    <mergeCell ref="B32:C32"/>
    <mergeCell ref="B33:C33"/>
    <mergeCell ref="B26:C26"/>
    <mergeCell ref="B2:O2"/>
    <mergeCell ref="B55:C55"/>
    <mergeCell ref="B97:O99"/>
    <mergeCell ref="J59:K59"/>
    <mergeCell ref="L59:O60"/>
    <mergeCell ref="B58:I59"/>
    <mergeCell ref="B45:C45"/>
    <mergeCell ref="B46:C46"/>
    <mergeCell ref="B47:C47"/>
    <mergeCell ref="B48:C48"/>
    <mergeCell ref="B49:C49"/>
    <mergeCell ref="B50:C50"/>
    <mergeCell ref="B51:C51"/>
    <mergeCell ref="B52:C52"/>
    <mergeCell ref="J63:N63"/>
    <mergeCell ref="J62:N62"/>
    <mergeCell ref="B93:O94"/>
    <mergeCell ref="I70:K70"/>
  </mergeCells>
  <dataValidations count="2">
    <dataValidation type="list" showInputMessage="1" showErrorMessage="1" sqref="L11:L57">
      <formula1>"Ja,A,B,C,D,'"</formula1>
    </dataValidation>
    <dataValidation type="list" showInputMessage="1" sqref="D11:D57">
      <formula1>"I,A,B,W"</formula1>
    </dataValidation>
  </dataValidations>
  <printOptions horizontalCentered="1"/>
  <pageMargins left="0.35433070866141736" right="0.35433070866141736" top="0.39370078740157483" bottom="0.78740157480314965" header="0.51181102362204722" footer="0.51181102362204722"/>
  <pageSetup paperSize="9" scale="77" orientation="landscape" r:id="rId2"/>
  <headerFooter>
    <oddFooter>&amp;CSeite &amp;P von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026" r:id="rId5" name="Option Button 2">
              <controlPr defaultSize="0" autoFill="0" autoLine="0" autoPict="0" altText=" Nein">
                <anchor moveWithCells="1">
                  <from>
                    <xdr:col>5</xdr:col>
                    <xdr:colOff>200025</xdr:colOff>
                    <xdr:row>59</xdr:row>
                    <xdr:rowOff>28575</xdr:rowOff>
                  </from>
                  <to>
                    <xdr:col>6</xdr:col>
                    <xdr:colOff>219075</xdr:colOff>
                    <xdr:row>59</xdr:row>
                    <xdr:rowOff>285750</xdr:rowOff>
                  </to>
                </anchor>
              </controlPr>
            </control>
          </mc:Choice>
        </mc:AlternateContent>
        <mc:AlternateContent xmlns:mc="http://schemas.openxmlformats.org/markup-compatibility/2006">
          <mc:Choice Requires="x14">
            <control shapeId="1027" r:id="rId6" name="Option Button 3">
              <controlPr defaultSize="0" autoFill="0" autoLine="0" autoPict="0" altText=" Ja">
                <anchor moveWithCells="1">
                  <from>
                    <xdr:col>4</xdr:col>
                    <xdr:colOff>333375</xdr:colOff>
                    <xdr:row>59</xdr:row>
                    <xdr:rowOff>28575</xdr:rowOff>
                  </from>
                  <to>
                    <xdr:col>5</xdr:col>
                    <xdr:colOff>180975</xdr:colOff>
                    <xdr:row>59</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showInputMessage="1" showErrorMessage="1">
          <x14:formula1>
            <xm:f>STG!$A$1:$A$5</xm:f>
          </x14:formula1>
          <xm:sqref>E7:I7</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0"/>
  <sheetViews>
    <sheetView zoomScaleNormal="100" workbookViewId="0">
      <selection activeCell="C14" sqref="C14"/>
    </sheetView>
  </sheetViews>
  <sheetFormatPr baseColWidth="10" defaultRowHeight="15" x14ac:dyDescent="0.25"/>
  <cols>
    <col min="1" max="1" width="6.625" style="108" customWidth="1"/>
    <col min="2" max="2" width="13.625" style="109" customWidth="1"/>
    <col min="3" max="3" width="60.625" style="109" customWidth="1"/>
    <col min="4" max="4" width="13.625" style="88" customWidth="1"/>
    <col min="5" max="5" width="6.625" style="108" customWidth="1"/>
    <col min="6" max="6" width="10" style="110" customWidth="1"/>
    <col min="7" max="7" width="14.625" style="89" bestFit="1" customWidth="1"/>
    <col min="8" max="16384" width="11" style="89"/>
  </cols>
  <sheetData>
    <row r="1" spans="1:8" ht="15" customHeight="1" x14ac:dyDescent="0.25">
      <c r="A1" s="202" t="s">
        <v>81</v>
      </c>
      <c r="B1" s="202"/>
      <c r="C1" s="202"/>
      <c r="D1" s="202"/>
      <c r="E1" s="202"/>
      <c r="F1" s="60"/>
      <c r="G1" s="88" t="s">
        <v>54</v>
      </c>
      <c r="H1" s="87" t="s">
        <v>80</v>
      </c>
    </row>
    <row r="2" spans="1:8" ht="15" customHeight="1" x14ac:dyDescent="0.25">
      <c r="A2" s="202"/>
      <c r="B2" s="202"/>
      <c r="C2" s="202"/>
      <c r="D2" s="202"/>
      <c r="E2" s="202"/>
      <c r="F2" s="60"/>
      <c r="G2" s="88" t="s">
        <v>16</v>
      </c>
      <c r="H2" s="90">
        <v>6</v>
      </c>
    </row>
    <row r="3" spans="1:8" ht="15" customHeight="1" x14ac:dyDescent="0.25">
      <c r="A3" s="203"/>
      <c r="B3" s="203"/>
      <c r="C3" s="203"/>
      <c r="D3" s="203"/>
      <c r="E3" s="203"/>
      <c r="F3" s="62"/>
    </row>
    <row r="4" spans="1:8" s="88" customFormat="1" x14ac:dyDescent="0.25">
      <c r="A4" s="91" t="s">
        <v>0</v>
      </c>
      <c r="B4" s="92" t="s">
        <v>55</v>
      </c>
      <c r="C4" s="92" t="s">
        <v>56</v>
      </c>
      <c r="D4" s="91" t="s">
        <v>57</v>
      </c>
      <c r="E4" s="91" t="s">
        <v>58</v>
      </c>
      <c r="F4" s="93"/>
    </row>
    <row r="5" spans="1:8" s="97" customFormat="1" x14ac:dyDescent="0.25">
      <c r="A5" s="94">
        <v>1</v>
      </c>
      <c r="B5" s="95" t="s">
        <v>61</v>
      </c>
      <c r="C5" s="95" t="s">
        <v>62</v>
      </c>
      <c r="D5" s="96" t="s">
        <v>56</v>
      </c>
      <c r="E5" s="94">
        <v>5</v>
      </c>
    </row>
    <row r="6" spans="1:8" s="97" customFormat="1" ht="15.75" customHeight="1" x14ac:dyDescent="0.25">
      <c r="A6" s="94">
        <v>2</v>
      </c>
      <c r="B6" s="95" t="s">
        <v>67</v>
      </c>
      <c r="C6" s="95" t="s">
        <v>68</v>
      </c>
      <c r="D6" s="96" t="s">
        <v>56</v>
      </c>
      <c r="E6" s="94">
        <v>6</v>
      </c>
    </row>
    <row r="7" spans="1:8" s="97" customFormat="1" x14ac:dyDescent="0.25">
      <c r="A7" s="94">
        <v>3</v>
      </c>
      <c r="B7" s="95" t="s">
        <v>63</v>
      </c>
      <c r="C7" s="95" t="s">
        <v>64</v>
      </c>
      <c r="D7" s="96" t="s">
        <v>56</v>
      </c>
      <c r="E7" s="94">
        <v>6</v>
      </c>
    </row>
    <row r="8" spans="1:8" s="97" customFormat="1" x14ac:dyDescent="0.25">
      <c r="A8" s="94">
        <v>4</v>
      </c>
      <c r="B8" s="95" t="s">
        <v>69</v>
      </c>
      <c r="C8" s="95" t="s">
        <v>70</v>
      </c>
      <c r="D8" s="96" t="s">
        <v>56</v>
      </c>
      <c r="E8" s="94">
        <v>5</v>
      </c>
    </row>
    <row r="9" spans="1:8" s="97" customFormat="1" x14ac:dyDescent="0.25">
      <c r="A9" s="94">
        <v>5</v>
      </c>
      <c r="B9" s="95" t="s">
        <v>73</v>
      </c>
      <c r="C9" s="95" t="s">
        <v>74</v>
      </c>
      <c r="D9" s="96" t="s">
        <v>56</v>
      </c>
      <c r="E9" s="94">
        <v>8</v>
      </c>
    </row>
    <row r="10" spans="1:8" s="98" customFormat="1" x14ac:dyDescent="0.25">
      <c r="A10" s="94">
        <v>6</v>
      </c>
      <c r="B10" s="95" t="s">
        <v>82</v>
      </c>
      <c r="C10" s="95" t="s">
        <v>83</v>
      </c>
      <c r="D10" s="95" t="s">
        <v>56</v>
      </c>
      <c r="E10" s="94">
        <v>6</v>
      </c>
    </row>
    <row r="11" spans="1:8" s="97" customFormat="1" x14ac:dyDescent="0.25">
      <c r="A11" s="94">
        <v>7</v>
      </c>
      <c r="B11" s="95" t="s">
        <v>65</v>
      </c>
      <c r="C11" s="95" t="s">
        <v>66</v>
      </c>
      <c r="D11" s="96" t="s">
        <v>56</v>
      </c>
      <c r="E11" s="94">
        <v>5</v>
      </c>
    </row>
    <row r="12" spans="1:8" s="97" customFormat="1" x14ac:dyDescent="0.25">
      <c r="A12" s="94">
        <v>8</v>
      </c>
      <c r="B12" s="95" t="s">
        <v>71</v>
      </c>
      <c r="C12" s="95" t="s">
        <v>72</v>
      </c>
      <c r="D12" s="96" t="s">
        <v>56</v>
      </c>
      <c r="E12" s="94">
        <v>6</v>
      </c>
    </row>
    <row r="13" spans="1:8" s="97" customFormat="1" x14ac:dyDescent="0.25">
      <c r="A13" s="94">
        <v>9</v>
      </c>
      <c r="B13" s="95">
        <v>9800</v>
      </c>
      <c r="C13" s="95" t="s">
        <v>60</v>
      </c>
      <c r="D13" s="96" t="s">
        <v>56</v>
      </c>
      <c r="E13" s="94">
        <v>8</v>
      </c>
    </row>
    <row r="14" spans="1:8" s="104" customFormat="1" x14ac:dyDescent="0.25">
      <c r="A14" s="99">
        <v>101</v>
      </c>
      <c r="B14" s="100" t="s">
        <v>84</v>
      </c>
      <c r="C14" s="101" t="s">
        <v>85</v>
      </c>
      <c r="D14" s="102" t="s">
        <v>26</v>
      </c>
      <c r="E14" s="103"/>
    </row>
    <row r="15" spans="1:8" s="104" customFormat="1" x14ac:dyDescent="0.25">
      <c r="A15" s="99">
        <v>102</v>
      </c>
      <c r="B15" s="100" t="s">
        <v>84</v>
      </c>
      <c r="C15" s="101" t="s">
        <v>85</v>
      </c>
      <c r="D15" s="102" t="s">
        <v>26</v>
      </c>
      <c r="E15" s="103"/>
    </row>
    <row r="16" spans="1:8" s="104" customFormat="1" x14ac:dyDescent="0.25">
      <c r="A16" s="99">
        <v>103</v>
      </c>
      <c r="B16" s="100" t="s">
        <v>84</v>
      </c>
      <c r="C16" s="101" t="s">
        <v>85</v>
      </c>
      <c r="D16" s="102" t="s">
        <v>26</v>
      </c>
      <c r="E16" s="103"/>
    </row>
    <row r="17" spans="1:6" s="97" customFormat="1" x14ac:dyDescent="0.25">
      <c r="A17" s="105"/>
      <c r="B17" s="106"/>
      <c r="C17" s="106"/>
      <c r="D17" s="106"/>
      <c r="E17" s="106"/>
      <c r="F17" s="106"/>
    </row>
    <row r="18" spans="1:6" s="97" customFormat="1" x14ac:dyDescent="0.25">
      <c r="A18" s="105"/>
      <c r="B18" s="107"/>
      <c r="C18" s="107"/>
      <c r="D18" s="107"/>
      <c r="E18" s="105"/>
      <c r="F18" s="106"/>
    </row>
    <row r="19" spans="1:6" s="97" customFormat="1" x14ac:dyDescent="0.25">
      <c r="A19" s="105"/>
      <c r="B19" s="107"/>
      <c r="C19" s="107"/>
      <c r="D19" s="107"/>
      <c r="E19" s="105"/>
      <c r="F19" s="106"/>
    </row>
    <row r="20" spans="1:6" s="97" customFormat="1" x14ac:dyDescent="0.25">
      <c r="A20" s="105"/>
      <c r="B20" s="106"/>
      <c r="C20" s="106"/>
      <c r="D20" s="106"/>
      <c r="E20" s="106"/>
      <c r="F20" s="106"/>
    </row>
    <row r="21" spans="1:6" s="97" customFormat="1" x14ac:dyDescent="0.25">
      <c r="A21" s="105"/>
      <c r="B21" s="107"/>
      <c r="C21" s="107"/>
      <c r="D21" s="107"/>
      <c r="E21" s="105"/>
      <c r="F21" s="106"/>
    </row>
    <row r="22" spans="1:6" s="76" customFormat="1" x14ac:dyDescent="0.25">
      <c r="A22" s="70"/>
      <c r="B22" s="70"/>
      <c r="C22" s="70"/>
      <c r="D22" s="70"/>
      <c r="E22" s="70"/>
      <c r="F22" s="70"/>
    </row>
    <row r="23" spans="1:6" s="76" customFormat="1" x14ac:dyDescent="0.25">
      <c r="F23" s="70"/>
    </row>
    <row r="24" spans="1:6" s="76" customFormat="1" x14ac:dyDescent="0.25">
      <c r="F24" s="70"/>
    </row>
    <row r="25" spans="1:6" s="76" customFormat="1" x14ac:dyDescent="0.25">
      <c r="F25" s="70"/>
    </row>
    <row r="26" spans="1:6" s="76" customFormat="1" x14ac:dyDescent="0.25">
      <c r="F26" s="70"/>
    </row>
    <row r="27" spans="1:6" s="76" customFormat="1" x14ac:dyDescent="0.25">
      <c r="F27" s="70"/>
    </row>
    <row r="28" spans="1:6" s="76" customFormat="1" x14ac:dyDescent="0.25">
      <c r="F28" s="70"/>
    </row>
    <row r="29" spans="1:6" s="76" customFormat="1" x14ac:dyDescent="0.25">
      <c r="F29" s="70"/>
    </row>
    <row r="30" spans="1:6" s="47" customFormat="1" x14ac:dyDescent="0.25">
      <c r="F30" s="46"/>
    </row>
  </sheetData>
  <sheetProtection algorithmName="SHA-512" hashValue="KcT3Ke+OcHmpIKYlkuEz/xr5PqVhRjWTazLVfqld9QJu0gcnyHg3Kh2hKTnCkxdr8ntemNe3jBFQeRvEDMmE4Q==" saltValue="/JVivt6d+tQFVuQbW/FdBA==" spinCount="100000" sheet="1" objects="1" scenarios="1" selectLockedCells="1"/>
  <protectedRanges>
    <protectedRange sqref="G2:H2 G1 A1:F4" name="Anlage_2_4"/>
    <protectedRange sqref="H1" name="Anlage_2_1_1"/>
    <protectedRange sqref="A14:A16" name="Anlage_1_1_1_2"/>
  </protectedRanges>
  <sortState ref="A5:E20">
    <sortCondition sortBy="cellColor" ref="C5:C20" dxfId="2"/>
    <sortCondition sortBy="cellColor" ref="C5:C20" dxfId="1"/>
    <sortCondition sortBy="cellColor" ref="C5:C20" dxfId="0"/>
    <sortCondition ref="C5:C20"/>
  </sortState>
  <mergeCells count="1">
    <mergeCell ref="A1:E3"/>
  </mergeCells>
  <dataValidations disablePrompts="1" count="2">
    <dataValidation type="list" showInputMessage="1" showErrorMessage="1" sqref="D14:D17">
      <formula1>"',Prüfung,Teilprüfung,Test"</formula1>
    </dataValidation>
    <dataValidation type="whole" errorStyle="information" allowBlank="1" showInputMessage="1" showErrorMessage="1" sqref="E14:E17">
      <formula1>0</formula1>
      <formula2>100</formula2>
    </dataValidation>
  </dataValidations>
  <pageMargins left="0.7" right="0.7" top="0.78740157499999996" bottom="0.78740157499999996" header="0.3" footer="0.3"/>
  <pageSetup paperSize="9" scale="7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5"/>
  <sheetViews>
    <sheetView zoomScaleNormal="100" workbookViewId="0">
      <selection activeCell="C11" sqref="C11"/>
    </sheetView>
  </sheetViews>
  <sheetFormatPr baseColWidth="10" defaultRowHeight="15.75" x14ac:dyDescent="0.25"/>
  <cols>
    <col min="1" max="1" width="6.625" style="45" customWidth="1"/>
    <col min="2" max="2" width="13.625" style="44" customWidth="1"/>
    <col min="3" max="3" width="60.625" style="44" customWidth="1"/>
    <col min="4" max="4" width="13.625" style="30" customWidth="1"/>
    <col min="5" max="5" width="6.625" style="45" customWidth="1"/>
    <col min="6" max="6" width="10" style="48" customWidth="1"/>
    <col min="7" max="7" width="14.625" bestFit="1" customWidth="1"/>
  </cols>
  <sheetData>
    <row r="1" spans="1:8" ht="15" customHeight="1" x14ac:dyDescent="0.25">
      <c r="A1" s="202" t="s">
        <v>86</v>
      </c>
      <c r="B1" s="202"/>
      <c r="C1" s="202"/>
      <c r="D1" s="202"/>
      <c r="E1" s="202"/>
      <c r="F1" s="60"/>
      <c r="G1" s="52" t="s">
        <v>54</v>
      </c>
      <c r="H1" s="111" t="s">
        <v>87</v>
      </c>
    </row>
    <row r="2" spans="1:8" ht="15" customHeight="1" x14ac:dyDescent="0.25">
      <c r="A2" s="202"/>
      <c r="B2" s="202"/>
      <c r="C2" s="202"/>
      <c r="D2" s="202"/>
      <c r="E2" s="202"/>
      <c r="F2" s="60"/>
      <c r="G2" s="52" t="s">
        <v>16</v>
      </c>
      <c r="H2" s="61">
        <v>6</v>
      </c>
    </row>
    <row r="3" spans="1:8" ht="15" customHeight="1" x14ac:dyDescent="0.25">
      <c r="A3" s="203"/>
      <c r="B3" s="203"/>
      <c r="C3" s="203"/>
      <c r="D3" s="203"/>
      <c r="E3" s="203"/>
      <c r="F3" s="62"/>
      <c r="G3" s="56"/>
      <c r="H3" s="56"/>
    </row>
    <row r="4" spans="1:8" s="30" customFormat="1" x14ac:dyDescent="0.25">
      <c r="A4" s="112" t="s">
        <v>0</v>
      </c>
      <c r="B4" s="113" t="s">
        <v>55</v>
      </c>
      <c r="C4" s="113" t="s">
        <v>56</v>
      </c>
      <c r="D4" s="112" t="s">
        <v>57</v>
      </c>
      <c r="E4" s="112" t="s">
        <v>58</v>
      </c>
      <c r="F4" s="51"/>
      <c r="G4" s="52"/>
      <c r="H4" s="52"/>
    </row>
    <row r="5" spans="1:8" s="23" customFormat="1" x14ac:dyDescent="0.25">
      <c r="A5" s="114">
        <v>1</v>
      </c>
      <c r="B5" t="s">
        <v>111</v>
      </c>
      <c r="C5" s="115" t="s">
        <v>88</v>
      </c>
      <c r="D5" s="116" t="s">
        <v>56</v>
      </c>
      <c r="E5" s="114">
        <v>8</v>
      </c>
      <c r="F5" s="83"/>
      <c r="G5" s="84"/>
    </row>
    <row r="6" spans="1:8" s="74" customFormat="1" x14ac:dyDescent="0.25">
      <c r="A6" s="114">
        <v>2</v>
      </c>
      <c r="B6" t="s">
        <v>112</v>
      </c>
      <c r="C6" s="115" t="s">
        <v>76</v>
      </c>
      <c r="D6" s="116" t="s">
        <v>56</v>
      </c>
      <c r="E6" s="114">
        <v>12</v>
      </c>
      <c r="F6" s="79"/>
      <c r="G6" s="78"/>
    </row>
    <row r="7" spans="1:8" s="23" customFormat="1" ht="45" x14ac:dyDescent="0.25">
      <c r="A7" s="114">
        <v>3</v>
      </c>
      <c r="B7" s="210" t="s">
        <v>113</v>
      </c>
      <c r="C7" s="115" t="s">
        <v>89</v>
      </c>
      <c r="D7" s="116" t="s">
        <v>56</v>
      </c>
      <c r="E7" s="114">
        <v>10</v>
      </c>
      <c r="F7" s="83"/>
      <c r="G7" s="84"/>
    </row>
    <row r="8" spans="1:8" s="23" customFormat="1" x14ac:dyDescent="0.25">
      <c r="A8" s="114">
        <v>4</v>
      </c>
      <c r="B8" s="115" t="s">
        <v>82</v>
      </c>
      <c r="C8" s="115" t="s">
        <v>83</v>
      </c>
      <c r="D8" s="115" t="s">
        <v>56</v>
      </c>
      <c r="E8" s="114">
        <v>6</v>
      </c>
      <c r="F8" s="83"/>
      <c r="G8" s="84"/>
    </row>
    <row r="9" spans="1:8" s="23" customFormat="1" x14ac:dyDescent="0.25">
      <c r="A9" s="114">
        <v>5</v>
      </c>
      <c r="B9" t="s">
        <v>114</v>
      </c>
      <c r="C9" s="115" t="s">
        <v>75</v>
      </c>
      <c r="D9" s="116" t="s">
        <v>56</v>
      </c>
      <c r="E9" s="114">
        <v>11</v>
      </c>
      <c r="F9" s="83"/>
      <c r="G9" s="84"/>
    </row>
    <row r="10" spans="1:8" s="23" customFormat="1" x14ac:dyDescent="0.25">
      <c r="A10" s="114">
        <v>6</v>
      </c>
      <c r="B10" s="115">
        <v>9800</v>
      </c>
      <c r="C10" s="115" t="s">
        <v>90</v>
      </c>
      <c r="D10" s="116" t="s">
        <v>56</v>
      </c>
      <c r="E10" s="114">
        <v>8</v>
      </c>
      <c r="F10" s="83"/>
      <c r="G10" s="84"/>
    </row>
    <row r="11" spans="1:8" s="104" customFormat="1" ht="15" x14ac:dyDescent="0.25">
      <c r="A11" s="99">
        <v>101</v>
      </c>
      <c r="B11" s="100" t="s">
        <v>84</v>
      </c>
      <c r="C11" s="101" t="s">
        <v>85</v>
      </c>
      <c r="D11" s="102" t="s">
        <v>26</v>
      </c>
      <c r="E11" s="103"/>
    </row>
    <row r="12" spans="1:8" s="104" customFormat="1" ht="15" x14ac:dyDescent="0.25">
      <c r="A12" s="99">
        <v>102</v>
      </c>
      <c r="B12" s="100" t="s">
        <v>84</v>
      </c>
      <c r="C12" s="101" t="s">
        <v>85</v>
      </c>
      <c r="D12" s="102" t="s">
        <v>26</v>
      </c>
      <c r="E12" s="103"/>
    </row>
    <row r="13" spans="1:8" s="104" customFormat="1" ht="15" x14ac:dyDescent="0.25">
      <c r="A13" s="99">
        <v>103</v>
      </c>
      <c r="B13" s="100" t="s">
        <v>84</v>
      </c>
      <c r="C13" s="101" t="s">
        <v>85</v>
      </c>
      <c r="D13" s="102" t="s">
        <v>26</v>
      </c>
      <c r="E13" s="103"/>
    </row>
    <row r="14" spans="1:8" s="23" customFormat="1" ht="15.75" customHeight="1" x14ac:dyDescent="0.25">
      <c r="A14" s="85"/>
      <c r="B14" s="86"/>
      <c r="C14" s="86"/>
      <c r="D14" s="86"/>
      <c r="E14" s="85"/>
      <c r="F14" s="83"/>
      <c r="G14" s="84"/>
    </row>
    <row r="15" spans="1:8" s="54" customFormat="1" ht="15" x14ac:dyDescent="0.25">
      <c r="A15" s="50"/>
      <c r="B15" s="69"/>
      <c r="C15" s="69"/>
      <c r="D15" s="69"/>
      <c r="E15" s="50"/>
      <c r="F15" s="58"/>
      <c r="G15" s="55"/>
    </row>
    <row r="16" spans="1:8" s="54" customFormat="1" ht="15" x14ac:dyDescent="0.25">
      <c r="A16" s="50"/>
      <c r="B16" s="69"/>
      <c r="C16" s="69"/>
      <c r="D16" s="69"/>
      <c r="E16" s="50"/>
      <c r="G16" s="55"/>
    </row>
    <row r="17" spans="1:8" s="54" customFormat="1" ht="15" x14ac:dyDescent="0.25">
      <c r="A17" s="50"/>
      <c r="B17" s="69"/>
      <c r="C17" s="69"/>
      <c r="D17" s="69"/>
      <c r="E17" s="49"/>
      <c r="F17" s="53"/>
      <c r="G17" s="55"/>
    </row>
    <row r="18" spans="1:8" s="56" customFormat="1" ht="15" x14ac:dyDescent="0.25">
      <c r="A18" s="50"/>
      <c r="B18" s="63"/>
      <c r="C18" s="63"/>
      <c r="D18" s="63"/>
      <c r="E18" s="63"/>
      <c r="F18" s="53"/>
      <c r="G18" s="55"/>
      <c r="H18" s="54"/>
    </row>
    <row r="19" spans="1:8" s="56" customFormat="1" ht="15" x14ac:dyDescent="0.25">
      <c r="A19" s="50"/>
      <c r="B19" s="69"/>
      <c r="C19" s="69"/>
      <c r="D19" s="69"/>
      <c r="E19" s="50"/>
      <c r="F19" s="58"/>
      <c r="G19" s="55"/>
      <c r="H19" s="54"/>
    </row>
    <row r="20" spans="1:8" x14ac:dyDescent="0.25">
      <c r="A20" s="71"/>
      <c r="B20" s="72"/>
      <c r="C20" s="72"/>
      <c r="D20" s="73"/>
      <c r="E20" s="71"/>
    </row>
    <row r="21" spans="1:8" x14ac:dyDescent="0.25">
      <c r="A21" s="71"/>
      <c r="B21" s="72"/>
      <c r="C21" s="72"/>
      <c r="D21" s="73"/>
      <c r="E21" s="71"/>
    </row>
    <row r="22" spans="1:8" x14ac:dyDescent="0.25">
      <c r="A22" s="71"/>
      <c r="B22" s="72"/>
      <c r="C22" s="72"/>
      <c r="D22" s="73"/>
      <c r="E22" s="71"/>
    </row>
    <row r="23" spans="1:8" x14ac:dyDescent="0.25">
      <c r="A23" s="68"/>
      <c r="B23" s="67"/>
      <c r="C23" s="67"/>
      <c r="E23" s="68"/>
    </row>
    <row r="24" spans="1:8" x14ac:dyDescent="0.25">
      <c r="A24" s="68"/>
      <c r="B24" s="67"/>
      <c r="C24" s="67"/>
      <c r="E24" s="68"/>
    </row>
    <row r="25" spans="1:8" x14ac:dyDescent="0.25">
      <c r="A25" s="68"/>
      <c r="B25" s="67"/>
      <c r="C25" s="67"/>
      <c r="E25" s="68"/>
    </row>
  </sheetData>
  <sheetProtection password="CF46" sheet="1" objects="1" scenarios="1" selectLockedCells="1"/>
  <protectedRanges>
    <protectedRange sqref="G2:H2 A1:F3 G1 F4" name="Anlage_2"/>
    <protectedRange sqref="H1" name="Anlage_2_1"/>
    <protectedRange sqref="A4:E4" name="Anlage_2_2"/>
    <protectedRange sqref="A11:A13" name="Anlage_1_1_1_2"/>
  </protectedRanges>
  <sortState ref="A5:E16">
    <sortCondition ref="C5:C16"/>
  </sortState>
  <mergeCells count="1">
    <mergeCell ref="A1:E3"/>
  </mergeCells>
  <dataValidations count="2">
    <dataValidation type="whole" errorStyle="information" allowBlank="1" showInputMessage="1" showErrorMessage="1" sqref="E11:E13">
      <formula1>0</formula1>
      <formula2>100</formula2>
    </dataValidation>
    <dataValidation type="list" showInputMessage="1" showErrorMessage="1" sqref="D11:D13">
      <formula1>"',Prüfung,Teilprüfung,Test"</formula1>
    </dataValidation>
  </dataValidations>
  <pageMargins left="0.7" right="0.7" top="0.78740157499999996" bottom="0.78740157499999996" header="0.3" footer="0.3"/>
  <pageSetup paperSize="9" scale="7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2"/>
  <sheetViews>
    <sheetView tabSelected="1" zoomScaleNormal="100" workbookViewId="0">
      <selection activeCell="C20" sqref="C20"/>
    </sheetView>
  </sheetViews>
  <sheetFormatPr baseColWidth="10" defaultRowHeight="15" x14ac:dyDescent="0.25"/>
  <cols>
    <col min="1" max="1" width="6.625" style="64" customWidth="1"/>
    <col min="2" max="2" width="13.625" style="65" customWidth="1"/>
    <col min="3" max="3" width="60.625" style="65" customWidth="1"/>
    <col min="4" max="4" width="13.625" style="52" customWidth="1"/>
    <col min="5" max="5" width="6.625" style="64" customWidth="1"/>
    <col min="6" max="6" width="10" style="66" customWidth="1"/>
    <col min="7" max="7" width="14.625" style="56" bestFit="1" customWidth="1"/>
    <col min="8" max="16384" width="11" style="56"/>
  </cols>
  <sheetData>
    <row r="1" spans="1:8" ht="15" customHeight="1" x14ac:dyDescent="0.25">
      <c r="A1" s="202" t="s">
        <v>79</v>
      </c>
      <c r="B1" s="202"/>
      <c r="C1" s="202"/>
      <c r="D1" s="202"/>
      <c r="E1" s="202"/>
      <c r="F1" s="60"/>
      <c r="G1" s="52" t="s">
        <v>54</v>
      </c>
      <c r="H1" s="77" t="s">
        <v>78</v>
      </c>
    </row>
    <row r="2" spans="1:8" ht="15" customHeight="1" x14ac:dyDescent="0.25">
      <c r="A2" s="202"/>
      <c r="B2" s="202"/>
      <c r="C2" s="202"/>
      <c r="D2" s="202"/>
      <c r="E2" s="202"/>
      <c r="F2" s="60"/>
      <c r="G2" s="52" t="s">
        <v>16</v>
      </c>
      <c r="H2" s="61">
        <v>6</v>
      </c>
    </row>
    <row r="3" spans="1:8" ht="15" customHeight="1" x14ac:dyDescent="0.25">
      <c r="A3" s="203"/>
      <c r="B3" s="203"/>
      <c r="C3" s="203"/>
      <c r="D3" s="203"/>
      <c r="E3" s="203"/>
      <c r="F3" s="62"/>
    </row>
    <row r="4" spans="1:8" s="52" customFormat="1" x14ac:dyDescent="0.25">
      <c r="A4" s="112" t="s">
        <v>0</v>
      </c>
      <c r="B4" s="113" t="s">
        <v>55</v>
      </c>
      <c r="C4" s="113" t="s">
        <v>56</v>
      </c>
      <c r="D4" s="112" t="s">
        <v>57</v>
      </c>
      <c r="E4" s="112" t="s">
        <v>58</v>
      </c>
      <c r="F4" s="51"/>
    </row>
    <row r="5" spans="1:8" s="74" customFormat="1" ht="15.75" x14ac:dyDescent="0.25">
      <c r="A5" s="114">
        <v>1</v>
      </c>
      <c r="B5" t="s">
        <v>115</v>
      </c>
      <c r="C5" s="115" t="s">
        <v>91</v>
      </c>
      <c r="D5" s="116" t="s">
        <v>56</v>
      </c>
      <c r="E5" s="114">
        <v>8</v>
      </c>
      <c r="F5" s="78"/>
      <c r="G5" s="78"/>
    </row>
    <row r="6" spans="1:8" s="74" customFormat="1" ht="15.75" x14ac:dyDescent="0.25">
      <c r="A6" s="114">
        <v>2</v>
      </c>
      <c r="B6" t="s">
        <v>116</v>
      </c>
      <c r="C6" s="117" t="s">
        <v>92</v>
      </c>
      <c r="D6" s="118" t="s">
        <v>93</v>
      </c>
      <c r="E6" s="119">
        <v>4</v>
      </c>
      <c r="F6" s="79"/>
      <c r="G6" s="78"/>
    </row>
    <row r="7" spans="1:8" s="74" customFormat="1" ht="15.75" x14ac:dyDescent="0.25">
      <c r="A7" s="114"/>
      <c r="B7" s="204" t="s">
        <v>94</v>
      </c>
      <c r="C7" s="205"/>
      <c r="D7" s="205"/>
      <c r="E7" s="206"/>
      <c r="F7" s="78"/>
      <c r="G7" s="78"/>
    </row>
    <row r="8" spans="1:8" s="74" customFormat="1" ht="15.75" x14ac:dyDescent="0.25">
      <c r="A8" s="114">
        <v>3</v>
      </c>
      <c r="B8" t="s">
        <v>117</v>
      </c>
      <c r="C8" s="117" t="s">
        <v>95</v>
      </c>
      <c r="D8" s="118" t="s">
        <v>93</v>
      </c>
      <c r="E8" s="119">
        <v>4</v>
      </c>
      <c r="F8" s="78"/>
      <c r="G8" s="78"/>
    </row>
    <row r="9" spans="1:8" s="74" customFormat="1" ht="15.75" x14ac:dyDescent="0.25">
      <c r="A9" s="114">
        <v>4</v>
      </c>
      <c r="B9" t="s">
        <v>119</v>
      </c>
      <c r="C9" s="115" t="s">
        <v>96</v>
      </c>
      <c r="D9" s="116" t="s">
        <v>93</v>
      </c>
      <c r="E9" s="114">
        <v>2</v>
      </c>
      <c r="F9" s="78"/>
      <c r="G9" s="78"/>
    </row>
    <row r="10" spans="1:8" s="74" customFormat="1" ht="15.75" x14ac:dyDescent="0.25">
      <c r="A10" s="114">
        <v>5</v>
      </c>
      <c r="B10" t="s">
        <v>118</v>
      </c>
      <c r="C10" s="115" t="s">
        <v>97</v>
      </c>
      <c r="D10" s="116" t="s">
        <v>56</v>
      </c>
      <c r="E10" s="114">
        <v>8</v>
      </c>
      <c r="F10" s="78"/>
      <c r="G10" s="78"/>
    </row>
    <row r="11" spans="1:8" s="74" customFormat="1" ht="15.75" x14ac:dyDescent="0.25">
      <c r="A11" s="114">
        <v>6</v>
      </c>
      <c r="B11" t="s">
        <v>120</v>
      </c>
      <c r="C11" s="115" t="s">
        <v>98</v>
      </c>
      <c r="D11" s="116" t="s">
        <v>56</v>
      </c>
      <c r="E11" s="114">
        <v>8</v>
      </c>
      <c r="F11" s="78"/>
      <c r="G11" s="78"/>
    </row>
    <row r="12" spans="1:8" s="74" customFormat="1" ht="30" x14ac:dyDescent="0.25">
      <c r="A12" s="114">
        <v>7</v>
      </c>
      <c r="B12" s="115" t="s">
        <v>105</v>
      </c>
      <c r="C12" s="115" t="s">
        <v>99</v>
      </c>
      <c r="D12" s="116" t="s">
        <v>56</v>
      </c>
      <c r="E12" s="114">
        <v>6</v>
      </c>
      <c r="F12" s="78"/>
      <c r="G12" s="78"/>
    </row>
    <row r="13" spans="1:8" s="74" customFormat="1" ht="15.75" x14ac:dyDescent="0.25">
      <c r="A13" s="114">
        <v>8</v>
      </c>
      <c r="B13" s="115" t="s">
        <v>82</v>
      </c>
      <c r="C13" s="115" t="s">
        <v>83</v>
      </c>
      <c r="D13" s="115" t="s">
        <v>56</v>
      </c>
      <c r="E13" s="114">
        <v>6</v>
      </c>
      <c r="F13" s="78"/>
      <c r="G13" s="78"/>
    </row>
    <row r="14" spans="1:8" s="74" customFormat="1" ht="15.75" x14ac:dyDescent="0.25">
      <c r="A14" s="114"/>
      <c r="B14" s="207" t="s">
        <v>100</v>
      </c>
      <c r="C14" s="208"/>
      <c r="D14" s="208"/>
      <c r="E14" s="209"/>
      <c r="F14" s="78"/>
      <c r="G14" s="78"/>
    </row>
    <row r="15" spans="1:8" s="57" customFormat="1" ht="15" customHeight="1" x14ac:dyDescent="0.25">
      <c r="A15" s="114">
        <v>9</v>
      </c>
      <c r="B15" t="s">
        <v>121</v>
      </c>
      <c r="C15" s="120" t="s">
        <v>101</v>
      </c>
      <c r="D15" s="121" t="s">
        <v>56</v>
      </c>
      <c r="E15" s="122">
        <v>5</v>
      </c>
      <c r="F15" s="78"/>
      <c r="G15" s="78"/>
    </row>
    <row r="16" spans="1:8" s="57" customFormat="1" ht="15.75" x14ac:dyDescent="0.25">
      <c r="A16" s="114">
        <v>10</v>
      </c>
      <c r="B16" t="s">
        <v>122</v>
      </c>
      <c r="C16" s="120" t="s">
        <v>102</v>
      </c>
      <c r="D16" s="121" t="s">
        <v>56</v>
      </c>
      <c r="E16" s="122">
        <v>5</v>
      </c>
      <c r="F16" s="59"/>
      <c r="G16" s="78"/>
    </row>
    <row r="17" spans="1:7" s="57" customFormat="1" ht="15.75" x14ac:dyDescent="0.25">
      <c r="A17" s="114">
        <v>11</v>
      </c>
      <c r="B17" t="s">
        <v>123</v>
      </c>
      <c r="C17" s="120" t="s">
        <v>103</v>
      </c>
      <c r="D17" s="121" t="s">
        <v>56</v>
      </c>
      <c r="E17" s="122">
        <v>5</v>
      </c>
      <c r="F17" s="80"/>
      <c r="G17" s="78"/>
    </row>
    <row r="18" spans="1:7" s="57" customFormat="1" ht="30" x14ac:dyDescent="0.25">
      <c r="A18" s="114">
        <v>12</v>
      </c>
      <c r="B18" t="s">
        <v>124</v>
      </c>
      <c r="C18" s="120" t="s">
        <v>104</v>
      </c>
      <c r="D18" s="121" t="s">
        <v>56</v>
      </c>
      <c r="E18" s="122">
        <v>5</v>
      </c>
      <c r="F18" s="59"/>
      <c r="G18" s="78"/>
    </row>
    <row r="19" spans="1:7" x14ac:dyDescent="0.25">
      <c r="A19" s="114">
        <v>13</v>
      </c>
      <c r="B19" s="115">
        <v>9800</v>
      </c>
      <c r="C19" s="115" t="s">
        <v>77</v>
      </c>
      <c r="D19" s="116" t="s">
        <v>56</v>
      </c>
      <c r="E19" s="114">
        <v>8</v>
      </c>
      <c r="F19" s="81"/>
      <c r="G19" s="82"/>
    </row>
    <row r="20" spans="1:7" s="104" customFormat="1" x14ac:dyDescent="0.25">
      <c r="A20" s="99">
        <v>101</v>
      </c>
      <c r="B20" s="100" t="s">
        <v>84</v>
      </c>
      <c r="C20" s="211" t="s">
        <v>85</v>
      </c>
      <c r="D20" s="102" t="s">
        <v>26</v>
      </c>
      <c r="E20" s="103"/>
    </row>
    <row r="21" spans="1:7" s="104" customFormat="1" x14ac:dyDescent="0.25">
      <c r="A21" s="99">
        <v>102</v>
      </c>
      <c r="B21" s="100" t="s">
        <v>84</v>
      </c>
      <c r="C21" s="101" t="s">
        <v>85</v>
      </c>
      <c r="D21" s="102" t="s">
        <v>26</v>
      </c>
      <c r="E21" s="103"/>
    </row>
    <row r="22" spans="1:7" s="104" customFormat="1" x14ac:dyDescent="0.25">
      <c r="A22" s="99">
        <v>103</v>
      </c>
      <c r="B22" s="100" t="s">
        <v>84</v>
      </c>
      <c r="C22" s="101" t="s">
        <v>85</v>
      </c>
      <c r="D22" s="102" t="s">
        <v>26</v>
      </c>
      <c r="E22" s="103"/>
    </row>
  </sheetData>
  <sheetProtection password="CF46" sheet="1" objects="1" scenarios="1" selectLockedCells="1"/>
  <protectedRanges>
    <protectedRange sqref="G2:H2 A1:F3 G1 F4" name="Anlage_2"/>
    <protectedRange sqref="H1" name="Anlage_2_3"/>
    <protectedRange sqref="A4:E4" name="Anlage_2_2"/>
    <protectedRange sqref="A20:A22" name="Anlage_1_1_1_2"/>
  </protectedRanges>
  <sortState ref="A5:E15">
    <sortCondition ref="C5:C15"/>
  </sortState>
  <mergeCells count="3">
    <mergeCell ref="A1:E3"/>
    <mergeCell ref="B7:E7"/>
    <mergeCell ref="B14:E14"/>
  </mergeCells>
  <dataValidations disablePrompts="1" count="2">
    <dataValidation type="whole" errorStyle="information" allowBlank="1" showInputMessage="1" showErrorMessage="1" sqref="E20:E22">
      <formula1>0</formula1>
      <formula2>100</formula2>
    </dataValidation>
    <dataValidation type="list" showInputMessage="1" showErrorMessage="1" sqref="D20:D22">
      <formula1>"',Prüfung,Teilprüfung,Test"</formula1>
    </dataValidation>
  </dataValidations>
  <pageMargins left="0.7" right="0.7" top="0.78740157499999996" bottom="0.78740157499999996" header="0.3" footer="0.3"/>
  <pageSetup paperSize="9" scale="7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
  <sheetViews>
    <sheetView workbookViewId="0">
      <selection activeCell="B1" sqref="B1"/>
    </sheetView>
  </sheetViews>
  <sheetFormatPr baseColWidth="10" defaultRowHeight="15.75" x14ac:dyDescent="0.25"/>
  <cols>
    <col min="1" max="1" width="66.875" bestFit="1" customWidth="1"/>
  </cols>
  <sheetData>
    <row r="1" spans="1:2" x14ac:dyDescent="0.25">
      <c r="A1" s="75" t="s">
        <v>47</v>
      </c>
    </row>
    <row r="3" spans="1:2" x14ac:dyDescent="0.25">
      <c r="A3" s="87" t="s">
        <v>80</v>
      </c>
      <c r="B3">
        <v>41</v>
      </c>
    </row>
    <row r="4" spans="1:2" x14ac:dyDescent="0.25">
      <c r="A4" s="111" t="s">
        <v>87</v>
      </c>
      <c r="B4">
        <v>41</v>
      </c>
    </row>
    <row r="5" spans="1:2" x14ac:dyDescent="0.25">
      <c r="A5" s="77" t="s">
        <v>78</v>
      </c>
      <c r="B5">
        <v>41</v>
      </c>
    </row>
    <row r="6" spans="1:2" x14ac:dyDescent="0.25">
      <c r="A6" s="35"/>
    </row>
  </sheetData>
  <sheetProtection algorithmName="SHA-512" hashValue="wRe1tqJb1RiUs+dl7EU5+vZiT97dWw622CQ0+Z+/0+yOuPNIbGAuNbZA1ZGIdKI4dZnRFonP++uash10BsPHLw==" saltValue="mHATNi+RDAM4CRDE5P+7rA==" spinCount="100000" sheet="1" objects="1" scenarios="1" selectLockedCells="1"/>
  <protectedRanges>
    <protectedRange sqref="A6" name="Anlage_4_7"/>
    <protectedRange sqref="A3" name="Anlage_2"/>
    <protectedRange sqref="A4" name="Anlage_2_1"/>
    <protectedRange sqref="A5" name="Anlage_2_3"/>
  </protectedRange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4</vt:i4>
      </vt:variant>
    </vt:vector>
  </HeadingPairs>
  <TitlesOfParts>
    <vt:vector size="9" baseType="lpstr">
      <vt:lpstr>Formular</vt:lpstr>
      <vt:lpstr>BA LB I</vt:lpstr>
      <vt:lpstr>BA LB II</vt:lpstr>
      <vt:lpstr>BA LB III</vt:lpstr>
      <vt:lpstr>STG</vt:lpstr>
      <vt:lpstr>'BA LB I'!Druckbereich</vt:lpstr>
      <vt:lpstr>'BA LB II'!Druckbereich</vt:lpstr>
      <vt:lpstr>'BA LB III'!Druckbereich</vt:lpstr>
      <vt:lpstr>Formular!Druckbereich</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Alexander Drüen</dc:creator>
  <cp:lastModifiedBy>Kretzing, Boris</cp:lastModifiedBy>
  <cp:lastPrinted>2017-02-01T13:37:53Z</cp:lastPrinted>
  <dcterms:created xsi:type="dcterms:W3CDTF">2016-03-29T06:28:06Z</dcterms:created>
  <dcterms:modified xsi:type="dcterms:W3CDTF">2018-06-05T12:44:51Z</dcterms:modified>
</cp:coreProperties>
</file>