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showInkAnnotation="0" autoCompressPictures="0"/>
  <mc:AlternateContent xmlns:mc="http://schemas.openxmlformats.org/markup-compatibility/2006">
    <mc:Choice Requires="x15">
      <x15ac:absPath xmlns:x15ac="http://schemas.microsoft.com/office/spreadsheetml/2010/11/ac" url="V:\Anerkennung von Prüfungsleistungen\Duisburg\Soziologie\"/>
    </mc:Choice>
  </mc:AlternateContent>
  <xr:revisionPtr revIDLastSave="0" documentId="13_ncr:1_{447F9B50-4152-426F-A61A-BEC67D0913B9}" xr6:coauthVersionLast="47" xr6:coauthVersionMax="47" xr10:uidLastSave="{00000000-0000-0000-0000-000000000000}"/>
  <workbookProtection workbookAlgorithmName="SHA-512" workbookHashValue="gSCS8cn/3MEmPsaHtNEEDxSV3iDWjyax0RSMgyKSA6nwBEbuWg1KUWAEC9E6aPYYkVG1DEpjElk+V6a61ZwNhg==" workbookSaltValue="5H0BEpSdS+kmJG51g9YlEw==" workbookSpinCount="100000" lockStructure="1"/>
  <bookViews>
    <workbookView xWindow="-120" yWindow="-120" windowWidth="29040" windowHeight="15840" tabRatio="498" xr2:uid="{00000000-000D-0000-FFFF-FFFF00000000}"/>
  </bookViews>
  <sheets>
    <sheet name="Formular" sheetId="1" r:id="rId1"/>
    <sheet name="Prüfungen Studiengang" sheetId="3" r:id="rId2"/>
  </sheets>
  <definedNames>
    <definedName name="_xlnm._FilterDatabase" localSheetId="0" hidden="1">Formular!$B$10:$B$60</definedName>
    <definedName name="_xlnm.Print_Area" localSheetId="0">Formular!$B$1:$O$108</definedName>
    <definedName name="_xlnm.Print_Area" localSheetId="1">'Prüfungen Studiengang'!$A$1:$E$244</definedName>
    <definedName name="Z_38361E96_C2A6_4991_ACAC_0C359CB3CB75_.wvu.FilterData" localSheetId="0" hidden="1">Formular!$B$10:$B$60</definedName>
    <definedName name="Z_38361E96_C2A6_4991_ACAC_0C359CB3CB75_.wvu.PrintArea" localSheetId="0" hidden="1">Formular!$B$1:$O$108</definedName>
  </definedNames>
  <calcPr calcId="191029"/>
  <customWorkbookViews>
    <customWorkbookView name="Jagoda, André - Persönliche Ansicht" guid="{38361E96-C2A6-4991-ACAC-0C359CB3CB75}" mergeInterval="0" personalView="1" maximized="1" xWindow="-8" yWindow="-8" windowWidth="1936" windowHeight="1066" tabRatio="498"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 xmlns:mx="http://schemas.microsoft.com/office/mac/excel/2008/main" uri="{7523E5D3-25F3-A5E0-1632-64F254C22452}">
      <mx:ArchID Flags="2"/>
    </ext>
  </extLst>
</workbook>
</file>

<file path=xl/calcChain.xml><?xml version="1.0" encoding="utf-8"?>
<calcChain xmlns="http://schemas.openxmlformats.org/spreadsheetml/2006/main">
  <c r="M57" i="1" l="1"/>
  <c r="M56" i="1"/>
  <c r="M55" i="1"/>
  <c r="M54" i="1"/>
  <c r="M53" i="1"/>
  <c r="M52" i="1"/>
  <c r="M51" i="1"/>
  <c r="M50" i="1"/>
  <c r="M49" i="1"/>
  <c r="M48" i="1"/>
  <c r="M47" i="1"/>
  <c r="M46" i="1"/>
  <c r="M45" i="1"/>
  <c r="M44" i="1"/>
  <c r="M43" i="1"/>
  <c r="M42" i="1"/>
  <c r="M41" i="1"/>
  <c r="M40" i="1"/>
  <c r="M39" i="1"/>
  <c r="M38" i="1"/>
  <c r="M37" i="1"/>
  <c r="M36" i="1"/>
  <c r="M35" i="1"/>
  <c r="M34" i="1"/>
  <c r="M33" i="1"/>
  <c r="M32" i="1"/>
  <c r="M31" i="1"/>
  <c r="M30" i="1"/>
  <c r="M29" i="1"/>
  <c r="M28" i="1"/>
  <c r="M27" i="1"/>
  <c r="M26" i="1"/>
  <c r="M25" i="1"/>
  <c r="M24" i="1"/>
  <c r="M23" i="1"/>
  <c r="M22" i="1"/>
  <c r="M21" i="1"/>
  <c r="M20" i="1"/>
  <c r="M19" i="1"/>
  <c r="M18" i="1"/>
  <c r="M17" i="1"/>
  <c r="M16" i="1"/>
  <c r="M15" i="1"/>
  <c r="M14" i="1"/>
  <c r="M12" i="1"/>
  <c r="M11" i="1"/>
  <c r="M13" i="1"/>
  <c r="K57" i="1"/>
  <c r="K56" i="1"/>
  <c r="K55" i="1"/>
  <c r="K54" i="1"/>
  <c r="K53" i="1"/>
  <c r="K52" i="1"/>
  <c r="K51" i="1"/>
  <c r="K50" i="1"/>
  <c r="K49" i="1"/>
  <c r="K48" i="1"/>
  <c r="K47" i="1"/>
  <c r="K46" i="1"/>
  <c r="K45" i="1"/>
  <c r="K44" i="1"/>
  <c r="K43" i="1"/>
  <c r="K42" i="1"/>
  <c r="K41" i="1"/>
  <c r="K40" i="1"/>
  <c r="K39" i="1"/>
  <c r="K38" i="1"/>
  <c r="K37" i="1"/>
  <c r="K36" i="1"/>
  <c r="K35" i="1"/>
  <c r="K34" i="1"/>
  <c r="K33" i="1"/>
  <c r="K32" i="1"/>
  <c r="K31" i="1"/>
  <c r="K30" i="1"/>
  <c r="K29" i="1"/>
  <c r="K28" i="1"/>
  <c r="K27" i="1"/>
  <c r="K26" i="1"/>
  <c r="K25" i="1"/>
  <c r="K24" i="1"/>
  <c r="K23" i="1"/>
  <c r="K22" i="1"/>
  <c r="K21" i="1"/>
  <c r="K20" i="1"/>
  <c r="K19" i="1"/>
  <c r="K18" i="1"/>
  <c r="K17" i="1"/>
  <c r="K16" i="1"/>
  <c r="K15" i="1"/>
  <c r="K14" i="1"/>
  <c r="K13" i="1"/>
  <c r="K12" i="1"/>
  <c r="K11" i="1"/>
  <c r="I57" i="1"/>
  <c r="I56" i="1"/>
  <c r="I55" i="1"/>
  <c r="I54" i="1"/>
  <c r="I53" i="1"/>
  <c r="I52" i="1"/>
  <c r="I51" i="1"/>
  <c r="I50" i="1"/>
  <c r="I49" i="1"/>
  <c r="I48" i="1"/>
  <c r="I47" i="1"/>
  <c r="I46" i="1"/>
  <c r="I45" i="1"/>
  <c r="I44" i="1"/>
  <c r="I43" i="1"/>
  <c r="I42" i="1"/>
  <c r="I41" i="1"/>
  <c r="I40" i="1"/>
  <c r="I39" i="1"/>
  <c r="I38" i="1"/>
  <c r="I37" i="1"/>
  <c r="I36" i="1"/>
  <c r="I35" i="1"/>
  <c r="I34" i="1"/>
  <c r="I33" i="1"/>
  <c r="I32" i="1"/>
  <c r="I31" i="1"/>
  <c r="I30" i="1"/>
  <c r="I29" i="1"/>
  <c r="I28" i="1"/>
  <c r="I27" i="1"/>
  <c r="I26" i="1"/>
  <c r="I25" i="1"/>
  <c r="I24" i="1"/>
  <c r="I23" i="1"/>
  <c r="I22" i="1"/>
  <c r="I21" i="1"/>
  <c r="I20" i="1"/>
  <c r="I19" i="1"/>
  <c r="I18" i="1"/>
  <c r="I17" i="1"/>
  <c r="I16" i="1"/>
  <c r="I15" i="1"/>
  <c r="I14" i="1"/>
  <c r="I13" i="1"/>
  <c r="I12" i="1"/>
  <c r="I11" i="1"/>
  <c r="M58" i="1"/>
  <c r="L59" i="1" s="1"/>
  <c r="O7" i="1"/>
  <c r="E7" i="1"/>
  <c r="J60" i="1" l="1"/>
</calcChain>
</file>

<file path=xl/sharedStrings.xml><?xml version="1.0" encoding="utf-8"?>
<sst xmlns="http://schemas.openxmlformats.org/spreadsheetml/2006/main" count="156" uniqueCount="93">
  <si>
    <t>Lfd. Nr.</t>
  </si>
  <si>
    <t>Pool</t>
  </si>
  <si>
    <t>Prüf.Nr.</t>
  </si>
  <si>
    <t>Prüfung</t>
  </si>
  <si>
    <t>Credits</t>
  </si>
  <si>
    <t>Summe der anerkannten Credits:</t>
  </si>
  <si>
    <t>A - Nichtanerkennung wegen inhaltlicher Inkompatibilität</t>
  </si>
  <si>
    <t>B - Nichtanerkennung wegen anderer vermittelter Kompetenzen</t>
  </si>
  <si>
    <t>D - Nichtanerkennung aus anderen Gründen</t>
  </si>
  <si>
    <r>
      <t xml:space="preserve">Matrikelnummer:
</t>
    </r>
    <r>
      <rPr>
        <b/>
        <sz val="8"/>
        <color theme="1"/>
        <rFont val="Calibri"/>
        <family val="2"/>
        <scheme val="minor"/>
      </rPr>
      <t>(sofern bereits an der UDE immatrikuliert)</t>
    </r>
  </si>
  <si>
    <t>Anrechnung für folgenden
Abschluss/Studiengang:</t>
  </si>
  <si>
    <t>Telefon, Email:</t>
  </si>
  <si>
    <t>Anschrift:</t>
  </si>
  <si>
    <t>Name, Vorname:</t>
  </si>
  <si>
    <t>Mit freundlichen Grüßen</t>
  </si>
  <si>
    <t>Für den/die Vorsitzende/n des Prüfungsausschusses</t>
  </si>
  <si>
    <t>Im Auftrag</t>
  </si>
  <si>
    <t>_____________________________________</t>
  </si>
  <si>
    <t>(Sachbearbeiter/in Bereich Prüfungswesen)</t>
  </si>
  <si>
    <t>C - Nichtanerkennung wegen nicht aussagekräftiger Unterlagen</t>
  </si>
  <si>
    <t>Regelstudienzeit:</t>
  </si>
  <si>
    <t>Studiengang:</t>
  </si>
  <si>
    <t xml:space="preserve">
Lfd. Nr.</t>
  </si>
  <si>
    <t xml:space="preserve">
Lfd. 
Nr.</t>
  </si>
  <si>
    <t>Begründung</t>
  </si>
  <si>
    <r>
      <t xml:space="preserve">
Prüfung wird anerkannt für: 
</t>
    </r>
    <r>
      <rPr>
        <sz val="12"/>
        <color theme="1"/>
        <rFont val="Calibri"/>
        <family val="2"/>
        <scheme val="minor"/>
      </rPr>
      <t>Pool / Prüfungsnr. / Prüfung</t>
    </r>
  </si>
  <si>
    <t xml:space="preserve">
Aner-
kannte
Credits</t>
  </si>
  <si>
    <t xml:space="preserve">
Über-
nommene
Note</t>
  </si>
  <si>
    <t xml:space="preserve">
Antrag
geprüft
durch:</t>
  </si>
  <si>
    <t>Dieser Bescheid ist bei der Bewerbung für
ein höheres Fachsemester und bei der
Einschreibung  vorzulegen.</t>
  </si>
  <si>
    <r>
      <t xml:space="preserve">
Note
</t>
    </r>
    <r>
      <rPr>
        <sz val="8"/>
        <color theme="1"/>
        <rFont val="Calibri"/>
        <family val="2"/>
        <scheme val="minor"/>
      </rPr>
      <t xml:space="preserve">
(laut
Transcript)</t>
    </r>
  </si>
  <si>
    <t/>
  </si>
  <si>
    <t>Antrag auf Anerkennung</t>
  </si>
  <si>
    <r>
      <t xml:space="preserve">
Prüfungsform
</t>
    </r>
    <r>
      <rPr>
        <sz val="8"/>
        <color theme="1"/>
        <rFont val="Calibri"/>
        <family val="2"/>
        <scheme val="minor"/>
      </rPr>
      <t>(Klausur,
Hausarbeit,
mdl. Prüfung etc.)</t>
    </r>
  </si>
  <si>
    <t>Rechtsmittelbelehrung:</t>
  </si>
  <si>
    <t>Hinweis:</t>
  </si>
  <si>
    <t>(Anerkannte Credits x Regelstudienzeit : max. zu erwerbende Credits):</t>
  </si>
  <si>
    <t>Ausführliche Begründungen zu den Ablehnungen (A - D):</t>
  </si>
  <si>
    <r>
      <t xml:space="preserve">Grund
</t>
    </r>
    <r>
      <rPr>
        <sz val="8"/>
        <color theme="1"/>
        <rFont val="Calibri"/>
        <family val="2"/>
        <scheme val="minor"/>
      </rPr>
      <t>(A, B, C oder D)</t>
    </r>
  </si>
  <si>
    <r>
      <rPr>
        <sz val="10"/>
        <color theme="1"/>
        <rFont val="Calibri"/>
        <family val="2"/>
        <scheme val="minor"/>
      </rPr>
      <t>Hinweis für Antragsteller:</t>
    </r>
    <r>
      <rPr>
        <b/>
        <sz val="10"/>
        <color theme="1"/>
        <rFont val="Calibri"/>
        <family val="2"/>
        <scheme val="minor"/>
      </rPr>
      <t xml:space="preserve"> Parallel zu diesem elektronischen Antrag ist die Übersendung eines offiziellen Transcript of Records  an den Bereich Prüfungswesen erforderlich. Hierzu bitte ausschließlich das Anschreiben "Unterlagen zum Onlineantrag "  - Anerkennung von Studien- und Prüfungsleistungen - benutzen. Erst bei Eingang dieses Anschreibens nebst Transcript - innerhalb der Antragsfrist -  ist eine Bearbeitung des Onlineantrages möglich.</t>
    </r>
  </si>
  <si>
    <r>
      <t xml:space="preserve">Ich beantrage einen Einstufungsbescheid:                </t>
    </r>
    <r>
      <rPr>
        <b/>
        <sz val="12"/>
        <color theme="1"/>
        <rFont val="Calibri"/>
        <family val="2"/>
        <scheme val="minor"/>
      </rPr>
      <t>/</t>
    </r>
    <r>
      <rPr>
        <sz val="12"/>
        <color theme="1"/>
        <rFont val="Calibri"/>
        <family val="2"/>
        <scheme val="minor"/>
      </rPr>
      <t xml:space="preserve">                     (Zutreffendes bitte anklicken)</t>
    </r>
  </si>
  <si>
    <t>Durch Antragsteller/in auszufüllen!</t>
  </si>
  <si>
    <r>
      <rPr>
        <b/>
        <sz val="12"/>
        <color theme="1"/>
        <rFont val="Calibri"/>
        <family val="2"/>
        <scheme val="minor"/>
      </rPr>
      <t>Eintrag durch</t>
    </r>
    <r>
      <rPr>
        <sz val="12"/>
        <color theme="1"/>
        <rFont val="Calibri"/>
        <family val="2"/>
        <scheme val="minor"/>
      </rPr>
      <t xml:space="preserve"> den </t>
    </r>
    <r>
      <rPr>
        <sz val="12"/>
        <color rgb="FFFF0000"/>
        <rFont val="Calibri"/>
        <family val="2"/>
        <scheme val="minor"/>
      </rPr>
      <t>Prüfungsausschuss / Prüfer/in</t>
    </r>
    <r>
      <rPr>
        <sz val="12"/>
        <color theme="1"/>
        <rFont val="Calibri"/>
        <family val="2"/>
        <scheme val="minor"/>
      </rPr>
      <t xml:space="preserve"> / </t>
    </r>
    <r>
      <rPr>
        <sz val="12"/>
        <color rgb="FF0070C0"/>
        <rFont val="Calibri"/>
        <family val="2"/>
        <scheme val="minor"/>
      </rPr>
      <t>Bereich Prüfungswesen</t>
    </r>
  </si>
  <si>
    <r>
      <rPr>
        <b/>
        <sz val="20"/>
        <color theme="1"/>
        <rFont val="Calibri"/>
        <family val="2"/>
        <scheme val="minor"/>
      </rPr>
      <t>Antrag auf Anerkennung von Studien- und Prüfungsleistungen</t>
    </r>
    <r>
      <rPr>
        <sz val="12"/>
        <color theme="1"/>
        <rFont val="Calibri"/>
        <family val="2"/>
        <scheme val="minor"/>
      </rPr>
      <t/>
    </r>
  </si>
  <si>
    <r>
      <rPr>
        <b/>
        <sz val="12"/>
        <color theme="1"/>
        <rFont val="Calibri"/>
        <family val="2"/>
        <scheme val="minor"/>
      </rPr>
      <t xml:space="preserve">
für folgende Prüfungen</t>
    </r>
    <r>
      <rPr>
        <sz val="12"/>
        <color theme="1"/>
        <rFont val="Calibri"/>
        <family val="2"/>
        <scheme val="minor"/>
      </rPr>
      <t xml:space="preserve">:
</t>
    </r>
    <r>
      <rPr>
        <sz val="8"/>
        <color theme="1"/>
        <rFont val="Calibri"/>
        <family val="2"/>
        <scheme val="minor"/>
      </rPr>
      <t xml:space="preserve">
(Bitte nur die laufende Nummer aus der Anlage "Prüfungen Studiengang" eintragen;  der Name der Prüfung wird automatisiert ergänzt)</t>
    </r>
  </si>
  <si>
    <r>
      <t xml:space="preserve">(einzureichen per E-Mail bei </t>
    </r>
    <r>
      <rPr>
        <b/>
        <sz val="12"/>
        <color theme="1"/>
        <rFont val="Calibri"/>
        <family val="2"/>
        <scheme val="minor"/>
      </rPr>
      <t>der zuständigen Sachbearbeitung im Bereich Prüfungswesen</t>
    </r>
    <r>
      <rPr>
        <sz val="12"/>
        <color theme="1"/>
        <rFont val="Calibri"/>
        <family val="2"/>
        <scheme val="minor"/>
      </rPr>
      <t xml:space="preserve"> unter Beachtung der Ausschlussfristen)</t>
    </r>
  </si>
  <si>
    <t>Anlage 1: Transcript of Records</t>
  </si>
  <si>
    <t>Anlage 3: Prüfungsordnung</t>
  </si>
  <si>
    <t>Anlage 2: Auszug aus dem Modulhandbuch</t>
  </si>
  <si>
    <t>Anlage 4: ggf. Learning Agreement bei Leistungen im Ausland</t>
  </si>
  <si>
    <t>Die von Ihnen anderweitig erbrachten Prüfungsleistungen wurden auf Antrag anerkannt, sofern hinsichtlich der erworbenen Kompetenzen kein wesentlicher Unterschied zu den Leistungen besteht, die ersetzt werden sollen. Wurde die begehrte Anerkennung versagt, so ist auf Antrag eine Überprüfung der Entscheidung durch das Rektorat unter Beifügung einer ausführlichen Begründung möglich. Durch den Antrag auf Überprüfung wird der Lauf der Rechtsmittelfrist nicht gehemmt.</t>
  </si>
  <si>
    <t>-</t>
  </si>
  <si>
    <t>Bereits abgelegte Prüfungsleistungen</t>
  </si>
  <si>
    <r>
      <t xml:space="preserve">Freitext </t>
    </r>
    <r>
      <rPr>
        <sz val="8"/>
        <color theme="1"/>
        <rFont val="Calibri"/>
        <family val="2"/>
        <scheme val="minor"/>
      </rPr>
      <t>(bitte mit Namen der Prüfung überschreiben)</t>
    </r>
  </si>
  <si>
    <t>Gegen diesen Bescheid kann innerhalb eines Monats nach Bekanntgabe Klage erhoben werden. Die Klage ist schriftlich oder zur Niederschrift beim Urkundsbeamten der Geschäftsstelle des Verwaltungsgerichts Düsseldorf (Bastionstr. 39, 40213 Düsseldorf) einzureichen. Sollte die Frist durch das Verschulden eines von Ihnen Bevollmächtigten versäumt werden, würde dessen Verschulden Ihnen zugerechnet werden.</t>
  </si>
  <si>
    <r>
      <t xml:space="preserve">
Erwor-
bene Credits</t>
    </r>
    <r>
      <rPr>
        <sz val="8"/>
        <color theme="1"/>
        <rFont val="Calibri"/>
        <family val="2"/>
        <scheme val="minor"/>
      </rPr>
      <t xml:space="preserve">
(laut Transcript)</t>
    </r>
  </si>
  <si>
    <r>
      <rPr>
        <b/>
        <sz val="12"/>
        <color theme="1"/>
        <rFont val="Calibri"/>
        <family val="2"/>
        <scheme val="minor"/>
      </rPr>
      <t>I</t>
    </r>
    <r>
      <rPr>
        <sz val="12"/>
        <color theme="1"/>
        <rFont val="Calibri"/>
        <family val="2"/>
        <scheme val="minor"/>
      </rPr>
      <t xml:space="preserve"> = im </t>
    </r>
    <r>
      <rPr>
        <b/>
        <sz val="12"/>
        <color theme="1"/>
        <rFont val="Calibri"/>
        <family val="2"/>
        <scheme val="minor"/>
      </rPr>
      <t>I</t>
    </r>
    <r>
      <rPr>
        <sz val="12"/>
        <color theme="1"/>
        <rFont val="Calibri"/>
        <family val="2"/>
        <scheme val="minor"/>
      </rPr>
      <t>nland</t>
    </r>
  </si>
  <si>
    <r>
      <rPr>
        <b/>
        <sz val="12"/>
        <color theme="1"/>
        <rFont val="Calibri"/>
        <family val="2"/>
        <scheme val="minor"/>
      </rPr>
      <t>A</t>
    </r>
    <r>
      <rPr>
        <sz val="12"/>
        <color theme="1"/>
        <rFont val="Calibri"/>
        <family val="2"/>
        <scheme val="minor"/>
      </rPr>
      <t xml:space="preserve"> = im </t>
    </r>
    <r>
      <rPr>
        <b/>
        <sz val="12"/>
        <color theme="1"/>
        <rFont val="Calibri"/>
        <family val="2"/>
        <scheme val="minor"/>
      </rPr>
      <t>A</t>
    </r>
    <r>
      <rPr>
        <sz val="12"/>
        <color theme="1"/>
        <rFont val="Calibri"/>
        <family val="2"/>
        <scheme val="minor"/>
      </rPr>
      <t>usland</t>
    </r>
  </si>
  <si>
    <r>
      <t xml:space="preserve">
Titel der </t>
    </r>
    <r>
      <rPr>
        <b/>
        <sz val="12"/>
        <color theme="1"/>
        <rFont val="Calibri"/>
        <family val="2"/>
        <scheme val="minor"/>
      </rPr>
      <t>bereits
abgelegten</t>
    </r>
    <r>
      <rPr>
        <sz val="12"/>
        <color theme="1"/>
        <rFont val="Calibri"/>
        <family val="2"/>
        <scheme val="minor"/>
      </rPr>
      <t xml:space="preserve"> Prüfung*</t>
    </r>
    <r>
      <rPr>
        <vertAlign val="superscript"/>
        <sz val="11"/>
        <color theme="1"/>
        <rFont val="Calibri"/>
        <family val="2"/>
        <scheme val="minor"/>
      </rPr>
      <t>1)</t>
    </r>
    <r>
      <rPr>
        <sz val="6"/>
        <color theme="1"/>
        <rFont val="Calibri"/>
        <family val="2"/>
        <scheme val="minor"/>
      </rPr>
      <t xml:space="preserve">
</t>
    </r>
    <r>
      <rPr>
        <sz val="8"/>
        <color theme="1"/>
        <rFont val="Calibri"/>
        <family val="2"/>
        <scheme val="minor"/>
      </rPr>
      <t>Bitte nur eine Prüfung pro Zeile eintragen!
(Bezeichung laut Transcript)</t>
    </r>
  </si>
  <si>
    <r>
      <rPr>
        <b/>
        <sz val="14"/>
        <color theme="1"/>
        <rFont val="Calibri"/>
        <family val="2"/>
        <scheme val="minor"/>
      </rPr>
      <t xml:space="preserve">
</t>
    </r>
    <r>
      <rPr>
        <b/>
        <sz val="8"/>
        <color theme="1"/>
        <rFont val="Calibri"/>
        <family val="2"/>
        <scheme val="minor"/>
      </rPr>
      <t xml:space="preserve">Ja / Nein
</t>
    </r>
    <r>
      <rPr>
        <b/>
        <sz val="11"/>
        <color theme="1"/>
        <rFont val="Calibri"/>
        <family val="2"/>
        <scheme val="minor"/>
      </rPr>
      <t>*</t>
    </r>
    <r>
      <rPr>
        <b/>
        <vertAlign val="superscript"/>
        <sz val="11"/>
        <color theme="1"/>
        <rFont val="Calibri"/>
        <family val="2"/>
        <scheme val="minor"/>
      </rPr>
      <t>3)</t>
    </r>
  </si>
  <si>
    <t>*1) Einzureichende Unterlagen:</t>
  </si>
  <si>
    <t>*2) Wo wurde die Prüfung abgelegt?</t>
  </si>
  <si>
    <t>*3) Ablehnungsgründe (weitere Erläuterungen ggf. auf Seite 3 ergänzen):</t>
  </si>
  <si>
    <t>Übersicht aller Prüfungsleistungen im Studiengang
Bachelor of Arts Soziologie</t>
  </si>
  <si>
    <t>Interpretative Soziologie und qualitative Methoden</t>
  </si>
  <si>
    <t>Methoden der empirischen Sozialforschung</t>
  </si>
  <si>
    <t>Kolloquium</t>
  </si>
  <si>
    <t>Studium Liberale</t>
  </si>
  <si>
    <r>
      <t xml:space="preserve">
</t>
    </r>
    <r>
      <rPr>
        <sz val="8"/>
        <color theme="1"/>
        <rFont val="Calibri"/>
        <family val="2"/>
        <scheme val="minor"/>
      </rPr>
      <t xml:space="preserve">abge-legt wo? </t>
    </r>
    <r>
      <rPr>
        <sz val="12"/>
        <color theme="1"/>
        <rFont val="Calibri"/>
        <family val="2"/>
        <scheme val="minor"/>
      </rPr>
      <t>*</t>
    </r>
    <r>
      <rPr>
        <vertAlign val="superscript"/>
        <sz val="11"/>
        <color theme="1"/>
        <rFont val="Calibri"/>
        <family val="2"/>
        <scheme val="minor"/>
      </rPr>
      <t>2)</t>
    </r>
    <r>
      <rPr>
        <sz val="5"/>
        <color theme="1"/>
        <rFont val="Calibri"/>
        <family val="2"/>
        <scheme val="minor"/>
      </rPr>
      <t xml:space="preserve">
</t>
    </r>
    <r>
      <rPr>
        <sz val="8"/>
        <color theme="1"/>
        <rFont val="Calibri"/>
        <family val="2"/>
        <scheme val="minor"/>
      </rPr>
      <t>(I, A, B, W)</t>
    </r>
  </si>
  <si>
    <r>
      <rPr>
        <b/>
        <sz val="12"/>
        <color theme="1"/>
        <rFont val="Calibri"/>
        <family val="2"/>
        <scheme val="minor"/>
      </rPr>
      <t>B</t>
    </r>
    <r>
      <rPr>
        <sz val="12"/>
        <color theme="1"/>
        <rFont val="Calibri"/>
        <family val="2"/>
        <scheme val="minor"/>
      </rPr>
      <t xml:space="preserve"> = </t>
    </r>
    <r>
      <rPr>
        <b/>
        <sz val="12"/>
        <color theme="1"/>
        <rFont val="Calibri"/>
        <family val="2"/>
        <scheme val="minor"/>
      </rPr>
      <t>Beruf</t>
    </r>
  </si>
  <si>
    <r>
      <rPr>
        <b/>
        <sz val="12"/>
        <color theme="1"/>
        <rFont val="Calibri"/>
        <family val="2"/>
        <scheme val="minor"/>
      </rPr>
      <t>W</t>
    </r>
    <r>
      <rPr>
        <sz val="12"/>
        <color theme="1"/>
        <rFont val="Calibri"/>
        <family val="2"/>
        <scheme val="minor"/>
      </rPr>
      <t xml:space="preserve"> = </t>
    </r>
    <r>
      <rPr>
        <b/>
        <sz val="12"/>
        <color theme="1"/>
        <rFont val="Calibri"/>
        <family val="2"/>
        <scheme val="minor"/>
      </rPr>
      <t>W</t>
    </r>
    <r>
      <rPr>
        <sz val="12"/>
        <color theme="1"/>
        <rFont val="Calibri"/>
        <family val="2"/>
        <scheme val="minor"/>
      </rPr>
      <t>eitere („Außerhalb des Hochschulwesens“ - z.B. Schule, Praktika, Weiterbildung)</t>
    </r>
  </si>
  <si>
    <t>Grundlagen der Politikwissenschaft</t>
  </si>
  <si>
    <t>Aktuelle gesellschaftliche Fragen aus soziologischer Perspektive</t>
  </si>
  <si>
    <t>Sozialstruktur und Sozialordnung Deutschlands</t>
  </si>
  <si>
    <t>Einführung in die soziologischen Theorien inkl. Klassische soziologische Theorien</t>
  </si>
  <si>
    <t>Soziologische Theorien und Spezielle Soziologien</t>
  </si>
  <si>
    <t>Soziologinnen und Soziologen in der beruflichen Praxis</t>
  </si>
  <si>
    <t>Arbeit in einer globalisierten Welt</t>
  </si>
  <si>
    <t>Schwerpunkt 9 a: Arbeit - Beruf- Organisation</t>
  </si>
  <si>
    <t>Schwerpunkt 9 b: Soziale Ungleichheit</t>
  </si>
  <si>
    <t>Schwerpunkt 9 c: Fortgeschrittene quantitative Forschungsmethoden</t>
  </si>
  <si>
    <t>Schwerpunkt 9 d: Gesellschaftsvergleich und Transnationalisierung</t>
  </si>
  <si>
    <t>Sprach- und Schlüsselqualifikationen</t>
  </si>
  <si>
    <t>Bachelorarbeit</t>
  </si>
  <si>
    <t>Bachelor of Arts Soziologie (PO 12 Rev. 1)</t>
  </si>
  <si>
    <t>Statistik für Soziologie und Politikwissenschaften</t>
  </si>
  <si>
    <t>Grundlagen der Soziologie unbenotet</t>
  </si>
  <si>
    <t>Einführung in das Studium und die Arbeitstechniken der Soziologie unbenotet</t>
  </si>
  <si>
    <t>Politische Institutionen in Deutschland unbenotet</t>
  </si>
  <si>
    <t>Angewandte Sozialstrukturanalyse unbenotet</t>
  </si>
  <si>
    <t>Soziale Ungleichheit und Teilhabe</t>
  </si>
  <si>
    <t>Angewandte Methodenausbildung unbenotet</t>
  </si>
  <si>
    <t>Theoretische Soziologie unbenotet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</si>
</sst>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quot; Semester&quot;"/>
    <numFmt numFmtId="165" formatCode="0.0"/>
  </numFmts>
  <fonts count="32"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color theme="1"/>
      <name val="Calibri"/>
      <family val="2"/>
      <scheme val="minor"/>
    </font>
    <font>
      <b/>
      <sz val="14"/>
      <color theme="4" tint="-0.499984740745262"/>
      <name val="Calibri"/>
      <family val="2"/>
      <scheme val="minor"/>
    </font>
    <font>
      <b/>
      <sz val="10"/>
      <color theme="0"/>
      <name val="Arial"/>
      <family val="2"/>
    </font>
    <font>
      <b/>
      <sz val="10"/>
      <color theme="1"/>
      <name val="Arial"/>
      <family val="2"/>
    </font>
    <font>
      <u/>
      <sz val="12"/>
      <color theme="10"/>
      <name val="Calibri"/>
      <family val="2"/>
      <scheme val="minor"/>
    </font>
    <font>
      <u/>
      <sz val="12"/>
      <color theme="11"/>
      <name val="Calibri"/>
      <family val="2"/>
      <scheme val="minor"/>
    </font>
    <font>
      <b/>
      <i/>
      <sz val="12"/>
      <color theme="1"/>
      <name val="Calibri"/>
      <family val="2"/>
      <scheme val="minor"/>
    </font>
    <font>
      <b/>
      <sz val="20"/>
      <color theme="1"/>
      <name val="Calibri"/>
      <family val="2"/>
      <scheme val="minor"/>
    </font>
    <font>
      <b/>
      <sz val="8"/>
      <color theme="1"/>
      <name val="Calibri"/>
      <family val="2"/>
      <scheme val="minor"/>
    </font>
    <font>
      <sz val="8"/>
      <color theme="1"/>
      <name val="Calibri"/>
      <family val="2"/>
      <scheme val="minor"/>
    </font>
    <font>
      <sz val="10"/>
      <color theme="1"/>
      <name val="Calibri"/>
      <family val="2"/>
      <scheme val="minor"/>
    </font>
    <font>
      <sz val="12"/>
      <color rgb="FFFF0000"/>
      <name val="Calibri"/>
      <family val="2"/>
      <scheme val="minor"/>
    </font>
    <font>
      <sz val="8"/>
      <color rgb="FFFF0000"/>
      <name val="Calibri"/>
      <family val="2"/>
      <scheme val="minor"/>
    </font>
    <font>
      <sz val="12"/>
      <color rgb="FF0070C0"/>
      <name val="Calibri"/>
      <family val="2"/>
      <scheme val="minor"/>
    </font>
    <font>
      <sz val="7"/>
      <color rgb="FF0070C0"/>
      <name val="Calibri"/>
      <family val="2"/>
      <scheme val="minor"/>
    </font>
    <font>
      <i/>
      <sz val="12"/>
      <color theme="1"/>
      <name val="Calibri"/>
      <family val="2"/>
      <scheme val="minor"/>
    </font>
    <font>
      <sz val="8"/>
      <color rgb="FF000000"/>
      <name val="Segoe UI"/>
      <family val="2"/>
    </font>
    <font>
      <b/>
      <sz val="14"/>
      <color theme="1"/>
      <name val="Calibri"/>
      <family val="2"/>
      <scheme val="minor"/>
    </font>
    <font>
      <b/>
      <sz val="10"/>
      <color theme="1"/>
      <name val="Calibri"/>
      <family val="2"/>
      <scheme val="minor"/>
    </font>
    <font>
      <sz val="8"/>
      <name val="Calibri"/>
      <family val="2"/>
      <scheme val="minor"/>
    </font>
    <font>
      <sz val="11"/>
      <name val="Calibri"/>
      <family val="2"/>
      <scheme val="minor"/>
    </font>
    <font>
      <b/>
      <sz val="11"/>
      <color theme="1"/>
      <name val="Calibri"/>
      <family val="2"/>
      <scheme val="minor"/>
    </font>
    <font>
      <sz val="5"/>
      <color theme="1"/>
      <name val="Calibri"/>
      <family val="2"/>
      <scheme val="minor"/>
    </font>
    <font>
      <b/>
      <vertAlign val="superscript"/>
      <sz val="11"/>
      <color theme="1"/>
      <name val="Calibri"/>
      <family val="2"/>
      <scheme val="minor"/>
    </font>
    <font>
      <vertAlign val="superscript"/>
      <sz val="11"/>
      <color theme="1"/>
      <name val="Calibri"/>
      <family val="2"/>
      <scheme val="minor"/>
    </font>
    <font>
      <sz val="6"/>
      <color theme="1"/>
      <name val="Calibri"/>
      <family val="2"/>
      <scheme val="minor"/>
    </font>
    <font>
      <sz val="12"/>
      <name val="Calibri"/>
      <family val="2"/>
      <scheme val="minor"/>
    </font>
  </fonts>
  <fills count="5">
    <fill>
      <patternFill patternType="none"/>
    </fill>
    <fill>
      <patternFill patternType="gray125"/>
    </fill>
    <fill>
      <patternFill patternType="solid">
        <fgColor theme="6" tint="-0.24994659260841701"/>
        <bgColor indexed="64"/>
      </patternFill>
    </fill>
    <fill>
      <patternFill patternType="solid">
        <fgColor rgb="FFFFFF99"/>
        <bgColor indexed="64"/>
      </patternFill>
    </fill>
    <fill>
      <patternFill patternType="solid">
        <fgColor theme="0" tint="-0.14999847407452621"/>
        <bgColor indexed="64"/>
      </patternFill>
    </fill>
  </fills>
  <borders count="57">
    <border>
      <left/>
      <right/>
      <top/>
      <bottom/>
      <diagonal/>
    </border>
    <border>
      <left style="thin">
        <color auto="1"/>
      </left>
      <right style="thin">
        <color auto="1"/>
      </right>
      <top style="thin">
        <color auto="1"/>
      </top>
      <bottom style="thin">
        <color auto="1"/>
      </bottom>
      <diagonal/>
    </border>
    <border>
      <left/>
      <right/>
      <top style="thin">
        <color theme="0" tint="-0.499984740745262"/>
      </top>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medium">
        <color indexed="64"/>
      </top>
      <bottom style="thin">
        <color auto="1"/>
      </bottom>
      <diagonal/>
    </border>
    <border>
      <left style="medium">
        <color indexed="64"/>
      </left>
      <right/>
      <top style="medium">
        <color indexed="64"/>
      </top>
      <bottom style="thin">
        <color auto="1"/>
      </bottom>
      <diagonal/>
    </border>
    <border>
      <left style="medium">
        <color rgb="FFFF0000"/>
      </left>
      <right style="thin">
        <color auto="1"/>
      </right>
      <top style="thin">
        <color auto="1"/>
      </top>
      <bottom style="thin">
        <color auto="1"/>
      </bottom>
      <diagonal/>
    </border>
    <border>
      <left style="thin">
        <color auto="1"/>
      </left>
      <right style="medium">
        <color rgb="FFFF0000"/>
      </right>
      <top style="thin">
        <color auto="1"/>
      </top>
      <bottom style="thin">
        <color auto="1"/>
      </bottom>
      <diagonal/>
    </border>
    <border>
      <left/>
      <right/>
      <top/>
      <bottom style="thin">
        <color auto="1"/>
      </bottom>
      <diagonal/>
    </border>
    <border>
      <left style="thin">
        <color auto="1"/>
      </left>
      <right style="thin">
        <color auto="1"/>
      </right>
      <top style="medium">
        <color rgb="FFFF0000"/>
      </top>
      <bottom style="thin">
        <color auto="1"/>
      </bottom>
      <diagonal/>
    </border>
    <border>
      <left style="medium">
        <color rgb="FFFF0000"/>
      </left>
      <right style="thin">
        <color auto="1"/>
      </right>
      <top style="thin">
        <color auto="1"/>
      </top>
      <bottom style="medium">
        <color rgb="FFFF0000"/>
      </bottom>
      <diagonal/>
    </border>
    <border>
      <left style="thin">
        <color auto="1"/>
      </left>
      <right style="thin">
        <color auto="1"/>
      </right>
      <top style="thin">
        <color auto="1"/>
      </top>
      <bottom style="medium">
        <color rgb="FFFF0000"/>
      </bottom>
      <diagonal/>
    </border>
    <border>
      <left style="thin">
        <color auto="1"/>
      </left>
      <right style="medium">
        <color rgb="FFFF0000"/>
      </right>
      <top style="thin">
        <color auto="1"/>
      </top>
      <bottom style="medium">
        <color rgb="FFFF0000"/>
      </bottom>
      <diagonal/>
    </border>
    <border>
      <left style="thin">
        <color auto="1"/>
      </left>
      <right/>
      <top style="thin">
        <color auto="1"/>
      </top>
      <bottom style="medium">
        <color rgb="FFFF0000"/>
      </bottom>
      <diagonal/>
    </border>
    <border>
      <left/>
      <right style="thin">
        <color auto="1"/>
      </right>
      <top style="thin">
        <color auto="1"/>
      </top>
      <bottom style="medium">
        <color indexed="64"/>
      </bottom>
      <diagonal/>
    </border>
    <border>
      <left style="medium">
        <color indexed="64"/>
      </left>
      <right/>
      <top style="thin">
        <color auto="1"/>
      </top>
      <bottom style="thin">
        <color auto="1"/>
      </bottom>
      <diagonal/>
    </border>
    <border>
      <left/>
      <right/>
      <top style="thin">
        <color auto="1"/>
      </top>
      <bottom style="medium">
        <color rgb="FFFF0000"/>
      </bottom>
      <diagonal/>
    </border>
    <border>
      <left/>
      <right style="medium">
        <color rgb="FFFF0000"/>
      </right>
      <top style="medium">
        <color indexed="64"/>
      </top>
      <bottom style="thin">
        <color auto="1"/>
      </bottom>
      <diagonal/>
    </border>
    <border>
      <left/>
      <right/>
      <top/>
      <bottom style="medium">
        <color indexed="64"/>
      </bottom>
      <diagonal/>
    </border>
    <border>
      <left style="thin">
        <color auto="1"/>
      </left>
      <right style="medium">
        <color indexed="64"/>
      </right>
      <top style="thin">
        <color auto="1"/>
      </top>
      <bottom style="thin">
        <color auto="1"/>
      </bottom>
      <diagonal/>
    </border>
    <border>
      <left/>
      <right style="medium">
        <color indexed="64"/>
      </right>
      <top style="thin">
        <color auto="1"/>
      </top>
      <bottom style="medium">
        <color rgb="FFFF0000"/>
      </bottom>
      <diagonal/>
    </border>
    <border>
      <left style="medium">
        <color indexed="64"/>
      </left>
      <right/>
      <top style="thin">
        <color auto="1"/>
      </top>
      <bottom style="medium">
        <color indexed="64"/>
      </bottom>
      <diagonal/>
    </border>
    <border>
      <left/>
      <right/>
      <top style="medium">
        <color theme="4"/>
      </top>
      <bottom/>
      <diagonal/>
    </border>
    <border>
      <left style="thin">
        <color auto="1"/>
      </left>
      <right style="thin">
        <color auto="1"/>
      </right>
      <top/>
      <bottom style="medium">
        <color theme="4"/>
      </bottom>
      <diagonal/>
    </border>
    <border>
      <left style="thin">
        <color auto="1"/>
      </left>
      <right style="medium">
        <color theme="4"/>
      </right>
      <top style="medium">
        <color rgb="FFFF0000"/>
      </top>
      <bottom style="thin">
        <color auto="1"/>
      </bottom>
      <diagonal/>
    </border>
    <border>
      <left/>
      <right style="thin">
        <color auto="1"/>
      </right>
      <top/>
      <bottom style="medium">
        <color theme="4"/>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style="thin">
        <color auto="1"/>
      </bottom>
      <diagonal/>
    </border>
    <border>
      <left/>
      <right style="medium">
        <color rgb="FFFF0000"/>
      </right>
      <top/>
      <bottom style="thin">
        <color auto="1"/>
      </bottom>
      <diagonal/>
    </border>
    <border>
      <left/>
      <right/>
      <top style="thin">
        <color auto="1"/>
      </top>
      <bottom style="thin">
        <color auto="1"/>
      </bottom>
      <diagonal/>
    </border>
    <border>
      <left/>
      <right style="medium">
        <color rgb="FFFF0000"/>
      </right>
      <top style="thin">
        <color auto="1"/>
      </top>
      <bottom style="thin">
        <color auto="1"/>
      </bottom>
      <diagonal/>
    </border>
    <border>
      <left/>
      <right style="thin">
        <color auto="1"/>
      </right>
      <top/>
      <bottom/>
      <diagonal/>
    </border>
    <border>
      <left/>
      <right/>
      <top style="thin">
        <color indexed="64"/>
      </top>
      <bottom/>
      <diagonal/>
    </border>
    <border>
      <left style="thin">
        <color auto="1"/>
      </left>
      <right/>
      <top/>
      <bottom/>
      <diagonal/>
    </border>
    <border>
      <left/>
      <right style="medium">
        <color theme="4"/>
      </right>
      <top/>
      <bottom/>
      <diagonal/>
    </border>
    <border>
      <left style="medium">
        <color indexed="64"/>
      </left>
      <right/>
      <top/>
      <bottom style="thin">
        <color auto="1"/>
      </bottom>
      <diagonal/>
    </border>
    <border>
      <left style="thin">
        <color auto="1"/>
      </left>
      <right/>
      <top/>
      <bottom style="medium">
        <color theme="4"/>
      </bottom>
      <diagonal/>
    </border>
    <border>
      <left/>
      <right/>
      <top/>
      <bottom style="medium">
        <color theme="4"/>
      </bottom>
      <diagonal/>
    </border>
    <border>
      <left/>
      <right style="medium">
        <color theme="4"/>
      </right>
      <top/>
      <bottom style="medium">
        <color theme="4"/>
      </bottom>
      <diagonal/>
    </border>
    <border>
      <left/>
      <right style="medium">
        <color theme="4"/>
      </right>
      <top style="thin">
        <color indexed="64"/>
      </top>
      <bottom/>
      <diagonal/>
    </border>
    <border>
      <left style="medium">
        <color indexed="64"/>
      </left>
      <right/>
      <top style="thin">
        <color indexed="64"/>
      </top>
      <bottom/>
      <diagonal/>
    </border>
    <border>
      <left style="medium">
        <color indexed="64"/>
      </left>
      <right/>
      <top/>
      <bottom style="medium">
        <color indexed="64"/>
      </bottom>
      <diagonal/>
    </border>
    <border>
      <left/>
      <right style="thin">
        <color auto="1"/>
      </right>
      <top style="medium">
        <color rgb="FFFF0000"/>
      </top>
      <bottom style="thin">
        <color auto="1"/>
      </bottom>
      <diagonal/>
    </border>
    <border>
      <left/>
      <right style="medium">
        <color theme="4"/>
      </right>
      <top/>
      <bottom style="medium">
        <color indexed="64"/>
      </bottom>
      <diagonal/>
    </border>
    <border>
      <left/>
      <right style="medium">
        <color theme="4"/>
      </right>
      <top/>
      <bottom style="thin">
        <color indexed="64"/>
      </bottom>
      <diagonal/>
    </border>
    <border>
      <left style="medium">
        <color theme="4"/>
      </left>
      <right/>
      <top/>
      <bottom/>
      <diagonal/>
    </border>
    <border>
      <left style="medium">
        <color theme="4"/>
      </left>
      <right style="thin">
        <color auto="1"/>
      </right>
      <top style="medium">
        <color rgb="FFFF0000"/>
      </top>
      <bottom style="thin">
        <color indexed="64"/>
      </bottom>
      <diagonal/>
    </border>
    <border>
      <left/>
      <right/>
      <top style="medium">
        <color indexed="64"/>
      </top>
      <bottom/>
      <diagonal/>
    </border>
    <border>
      <left style="thin">
        <color auto="1"/>
      </left>
      <right style="thin">
        <color auto="1"/>
      </right>
      <top/>
      <bottom style="thin">
        <color auto="1"/>
      </bottom>
      <diagonal/>
    </border>
    <border>
      <left style="thin">
        <color auto="1"/>
      </left>
      <right style="medium">
        <color indexed="64"/>
      </right>
      <top/>
      <bottom style="thin">
        <color auto="1"/>
      </bottom>
      <diagonal/>
    </border>
    <border>
      <left/>
      <right style="medium">
        <color indexed="64"/>
      </right>
      <top style="thin">
        <color auto="1"/>
      </top>
      <bottom style="thin">
        <color auto="1"/>
      </bottom>
      <diagonal/>
    </border>
    <border>
      <left/>
      <right/>
      <top style="thin">
        <color auto="1"/>
      </top>
      <bottom style="medium">
        <color indexed="64"/>
      </bottom>
      <diagonal/>
    </border>
    <border>
      <left/>
      <right style="thin">
        <color auto="1"/>
      </right>
      <top style="medium">
        <color indexed="64"/>
      </top>
      <bottom style="thin">
        <color auto="1"/>
      </bottom>
      <diagonal/>
    </border>
  </borders>
  <cellStyleXfs count="24">
    <xf numFmtId="0" fontId="0" fillId="0" borderId="0"/>
    <xf numFmtId="0" fontId="7" fillId="2" borderId="0"/>
    <xf numFmtId="0" fontId="8" fillId="3" borderId="2"/>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4" fillId="0" borderId="0"/>
  </cellStyleXfs>
  <cellXfs count="164">
    <xf numFmtId="0" fontId="0" fillId="0" borderId="0" xfId="0"/>
    <xf numFmtId="0" fontId="0" fillId="0" borderId="0" xfId="0" applyAlignment="1">
      <alignment vertical="center"/>
    </xf>
    <xf numFmtId="0" fontId="16" fillId="0" borderId="9" xfId="0" applyFont="1" applyBorder="1" applyAlignment="1" applyProtection="1">
      <alignment vertical="center" wrapText="1" shrinkToFit="1"/>
      <protection locked="0"/>
    </xf>
    <xf numFmtId="0" fontId="5" fillId="0" borderId="0" xfId="0" applyFont="1" applyProtection="1"/>
    <xf numFmtId="0" fontId="0" fillId="0" borderId="0" xfId="0" applyProtection="1"/>
    <xf numFmtId="0" fontId="15" fillId="0" borderId="0" xfId="0" applyFont="1" applyProtection="1"/>
    <xf numFmtId="0" fontId="15" fillId="0" borderId="0" xfId="0" applyFont="1" applyAlignment="1" applyProtection="1"/>
    <xf numFmtId="0" fontId="16" fillId="0" borderId="1" xfId="0" applyFont="1" applyBorder="1" applyAlignment="1" applyProtection="1">
      <alignment horizontal="center" vertical="center" wrapText="1" shrinkToFit="1"/>
    </xf>
    <xf numFmtId="0" fontId="5" fillId="0" borderId="1" xfId="0" applyFont="1" applyFill="1" applyBorder="1" applyAlignment="1" applyProtection="1">
      <alignment horizontal="center" vertical="top" wrapText="1" shrinkToFit="1"/>
    </xf>
    <xf numFmtId="0" fontId="0" fillId="0" borderId="1" xfId="0" applyBorder="1" applyAlignment="1" applyProtection="1">
      <alignment horizontal="left" vertical="center" wrapText="1" shrinkToFit="1"/>
      <protection locked="0"/>
    </xf>
    <xf numFmtId="0" fontId="0" fillId="0" borderId="1" xfId="0" applyBorder="1" applyAlignment="1" applyProtection="1">
      <alignment horizontal="center" vertical="center" wrapText="1" shrinkToFit="1"/>
      <protection locked="0"/>
    </xf>
    <xf numFmtId="0" fontId="16" fillId="0" borderId="8" xfId="0" applyFont="1" applyBorder="1" applyAlignment="1" applyProtection="1">
      <alignment horizontal="center" vertical="center" wrapText="1" shrinkToFit="1"/>
      <protection locked="0"/>
    </xf>
    <xf numFmtId="0" fontId="16" fillId="0" borderId="12" xfId="0" applyFont="1" applyBorder="1" applyAlignment="1" applyProtection="1">
      <alignment horizontal="center" vertical="center" wrapText="1" shrinkToFit="1"/>
      <protection locked="0"/>
    </xf>
    <xf numFmtId="0" fontId="16" fillId="0" borderId="14" xfId="0" applyFont="1" applyBorder="1" applyAlignment="1" applyProtection="1">
      <alignment vertical="center" wrapText="1" shrinkToFit="1"/>
      <protection locked="0"/>
    </xf>
    <xf numFmtId="0" fontId="14" fillId="0" borderId="5" xfId="0" applyFont="1" applyBorder="1" applyAlignment="1" applyProtection="1">
      <alignment horizontal="left" vertical="center" shrinkToFit="1"/>
    </xf>
    <xf numFmtId="0" fontId="17" fillId="0" borderId="5" xfId="0" applyFont="1" applyBorder="1" applyAlignment="1" applyProtection="1">
      <alignment horizontal="left" vertical="center" shrinkToFit="1"/>
    </xf>
    <xf numFmtId="0" fontId="0" fillId="0" borderId="1" xfId="0" applyFont="1" applyBorder="1" applyAlignment="1" applyProtection="1">
      <alignment horizontal="center" vertical="top" wrapText="1" shrinkToFit="1"/>
    </xf>
    <xf numFmtId="0" fontId="0" fillId="0" borderId="1" xfId="0" applyFont="1" applyBorder="1" applyAlignment="1" applyProtection="1">
      <alignment horizontal="center" vertical="top" wrapText="1"/>
    </xf>
    <xf numFmtId="0" fontId="0" fillId="0" borderId="9" xfId="0" applyFont="1" applyFill="1" applyBorder="1" applyAlignment="1" applyProtection="1">
      <alignment horizontal="center" vertical="top" wrapText="1" shrinkToFit="1"/>
    </xf>
    <xf numFmtId="0" fontId="0" fillId="0" borderId="8" xfId="0" applyFont="1" applyFill="1" applyBorder="1" applyAlignment="1" applyProtection="1">
      <alignment horizontal="center" vertical="top" wrapText="1" shrinkToFit="1"/>
    </xf>
    <xf numFmtId="0" fontId="0" fillId="0" borderId="0" xfId="0" applyAlignment="1">
      <alignment horizontal="left" vertical="top" wrapText="1"/>
    </xf>
    <xf numFmtId="0" fontId="15" fillId="0" borderId="0" xfId="0" applyFont="1" applyAlignment="1" applyProtection="1">
      <alignment horizontal="left" vertical="center" wrapText="1"/>
    </xf>
    <xf numFmtId="0" fontId="13" fillId="0" borderId="1" xfId="0" applyFont="1" applyFill="1" applyBorder="1" applyAlignment="1" applyProtection="1">
      <alignment horizontal="center" vertical="top" wrapText="1" shrinkToFit="1"/>
    </xf>
    <xf numFmtId="0" fontId="0" fillId="0" borderId="24" xfId="0" applyBorder="1"/>
    <xf numFmtId="0" fontId="0" fillId="0" borderId="0" xfId="0" applyBorder="1"/>
    <xf numFmtId="0" fontId="0" fillId="0" borderId="1" xfId="0" applyBorder="1" applyAlignment="1" applyProtection="1">
      <alignment horizontal="center" vertical="top" wrapText="1"/>
    </xf>
    <xf numFmtId="0" fontId="18" fillId="0" borderId="46" xfId="0" applyFont="1" applyBorder="1" applyAlignment="1">
      <alignment horizontal="center" vertical="center" wrapText="1" shrinkToFit="1"/>
    </xf>
    <xf numFmtId="0" fontId="0" fillId="0" borderId="51" xfId="0" applyBorder="1"/>
    <xf numFmtId="0" fontId="0" fillId="0" borderId="0" xfId="0" applyBorder="1" applyAlignment="1" applyProtection="1">
      <alignment horizontal="center" vertical="top" wrapText="1"/>
    </xf>
    <xf numFmtId="0" fontId="0" fillId="0" borderId="0" xfId="0" applyBorder="1" applyAlignment="1" applyProtection="1">
      <alignment horizontal="left" vertical="top"/>
    </xf>
    <xf numFmtId="0" fontId="0" fillId="0" borderId="1" xfId="0" applyBorder="1" applyAlignment="1" applyProtection="1">
      <alignment horizontal="center" vertical="top" wrapText="1"/>
      <protection locked="0"/>
    </xf>
    <xf numFmtId="0" fontId="0" fillId="0" borderId="0" xfId="0" applyAlignment="1"/>
    <xf numFmtId="0" fontId="5" fillId="0" borderId="0" xfId="0" applyFont="1" applyAlignment="1"/>
    <xf numFmtId="0" fontId="4" fillId="0" borderId="0" xfId="23"/>
    <xf numFmtId="0" fontId="4" fillId="0" borderId="0" xfId="23" applyAlignment="1"/>
    <xf numFmtId="164" fontId="5" fillId="0" borderId="22" xfId="0" applyNumberFormat="1" applyFont="1" applyBorder="1" applyAlignment="1" applyProtection="1">
      <alignment horizontal="left" vertical="center" wrapText="1" shrinkToFit="1"/>
    </xf>
    <xf numFmtId="0" fontId="15" fillId="0" borderId="0" xfId="0" applyFont="1" applyProtection="1">
      <protection locked="0"/>
    </xf>
    <xf numFmtId="0" fontId="0" fillId="0" borderId="4" xfId="0" applyFont="1" applyBorder="1" applyAlignment="1" applyProtection="1">
      <alignment horizontal="center" vertical="top" wrapText="1"/>
    </xf>
    <xf numFmtId="0" fontId="0" fillId="0" borderId="4" xfId="0" applyBorder="1" applyAlignment="1" applyProtection="1">
      <alignment horizontal="center" vertical="center" wrapText="1" shrinkToFit="1"/>
      <protection locked="0"/>
    </xf>
    <xf numFmtId="0" fontId="0" fillId="0" borderId="21" xfId="0" applyFont="1" applyBorder="1" applyAlignment="1" applyProtection="1">
      <alignment horizontal="center" vertical="top" wrapText="1" shrinkToFit="1"/>
    </xf>
    <xf numFmtId="0" fontId="0" fillId="0" borderId="21" xfId="0" applyBorder="1" applyAlignment="1" applyProtection="1">
      <alignment horizontal="center" vertical="center" wrapText="1" shrinkToFit="1"/>
      <protection locked="0"/>
    </xf>
    <xf numFmtId="165" fontId="16" fillId="0" borderId="1" xfId="0" applyNumberFormat="1" applyFont="1" applyBorder="1" applyAlignment="1" applyProtection="1">
      <alignment horizontal="center" vertical="center" wrapText="1" shrinkToFit="1"/>
      <protection locked="0"/>
    </xf>
    <xf numFmtId="165" fontId="16" fillId="0" borderId="13" xfId="0" applyNumberFormat="1" applyFont="1" applyBorder="1" applyAlignment="1" applyProtection="1">
      <alignment horizontal="center" vertical="center" wrapText="1" shrinkToFit="1"/>
      <protection locked="0"/>
    </xf>
    <xf numFmtId="0" fontId="16" fillId="0" borderId="1" xfId="0" quotePrefix="1" applyFont="1" applyBorder="1" applyAlignment="1" applyProtection="1">
      <alignment horizontal="center" vertical="center"/>
      <protection locked="0"/>
    </xf>
    <xf numFmtId="0" fontId="25" fillId="0" borderId="0" xfId="0" applyFont="1" applyFill="1" applyBorder="1" applyAlignment="1">
      <alignment horizontal="center" vertical="top" wrapText="1"/>
    </xf>
    <xf numFmtId="0" fontId="25" fillId="0" borderId="0" xfId="0" applyFont="1" applyFill="1" applyBorder="1" applyAlignment="1">
      <alignment horizontal="left" vertical="top" wrapText="1"/>
    </xf>
    <xf numFmtId="0" fontId="25" fillId="0" borderId="0" xfId="0" applyFont="1" applyFill="1" applyBorder="1" applyAlignment="1">
      <alignment horizontal="right" vertical="top" wrapText="1"/>
    </xf>
    <xf numFmtId="0" fontId="25" fillId="0" borderId="0" xfId="0" applyFont="1" applyFill="1" applyBorder="1" applyAlignment="1">
      <alignment vertical="top" wrapText="1"/>
    </xf>
    <xf numFmtId="0" fontId="25" fillId="0" borderId="0" xfId="23" applyFont="1" applyFill="1" applyBorder="1" applyAlignment="1">
      <alignment vertical="top"/>
    </xf>
    <xf numFmtId="0" fontId="4" fillId="0" borderId="0" xfId="23" applyAlignment="1">
      <alignment horizontal="center" vertical="top"/>
    </xf>
    <xf numFmtId="0" fontId="4" fillId="0" borderId="0" xfId="23" applyAlignment="1">
      <alignment horizontal="left" vertical="top"/>
    </xf>
    <xf numFmtId="0" fontId="4" fillId="0" borderId="0" xfId="23" applyAlignment="1">
      <alignment horizontal="right" vertical="top"/>
    </xf>
    <xf numFmtId="0" fontId="4" fillId="0" borderId="0" xfId="23" applyAlignment="1">
      <alignment vertical="top"/>
    </xf>
    <xf numFmtId="0" fontId="15" fillId="0" borderId="0" xfId="0" applyFont="1" applyAlignment="1" applyProtection="1">
      <alignment horizontal="left" vertical="center" wrapText="1"/>
    </xf>
    <xf numFmtId="0" fontId="5" fillId="0" borderId="0" xfId="0" applyFont="1" applyAlignment="1">
      <alignment horizontal="right"/>
    </xf>
    <xf numFmtId="0" fontId="0" fillId="0" borderId="0" xfId="0" applyAlignment="1">
      <alignment horizontal="center"/>
    </xf>
    <xf numFmtId="164" fontId="4" fillId="0" borderId="0" xfId="23" applyNumberFormat="1" applyAlignment="1">
      <alignment horizontal="left"/>
    </xf>
    <xf numFmtId="0" fontId="3" fillId="0" borderId="1" xfId="23" applyFont="1" applyBorder="1" applyAlignment="1">
      <alignment horizontal="center" vertical="top" wrapText="1"/>
    </xf>
    <xf numFmtId="0" fontId="3" fillId="0" borderId="1" xfId="23" applyFont="1" applyBorder="1" applyAlignment="1">
      <alignment horizontal="left" vertical="top" wrapText="1"/>
    </xf>
    <xf numFmtId="0" fontId="3" fillId="0" borderId="1" xfId="0" quotePrefix="1" applyFont="1" applyBorder="1" applyAlignment="1">
      <alignment horizontal="left" vertical="center"/>
    </xf>
    <xf numFmtId="0" fontId="3" fillId="0" borderId="1" xfId="0" quotePrefix="1" applyFont="1" applyBorder="1" applyAlignment="1">
      <alignment horizontal="right" vertical="center"/>
    </xf>
    <xf numFmtId="0" fontId="3" fillId="4" borderId="1" xfId="0" applyFont="1" applyFill="1" applyBorder="1" applyAlignment="1" applyProtection="1">
      <alignment horizontal="left" vertical="center"/>
      <protection locked="0"/>
    </xf>
    <xf numFmtId="0" fontId="3" fillId="4" borderId="1" xfId="0" applyFont="1" applyFill="1" applyBorder="1" applyAlignment="1" applyProtection="1">
      <alignment horizontal="center" vertical="top"/>
      <protection locked="0"/>
    </xf>
    <xf numFmtId="0" fontId="3" fillId="0" borderId="1" xfId="0" applyFont="1" applyBorder="1" applyAlignment="1">
      <alignment horizontal="center" vertical="center"/>
    </xf>
    <xf numFmtId="0" fontId="25" fillId="0" borderId="1" xfId="23" applyFont="1" applyFill="1" applyBorder="1" applyAlignment="1">
      <alignment horizontal="center" vertical="top" wrapText="1"/>
    </xf>
    <xf numFmtId="0" fontId="2" fillId="4" borderId="1" xfId="0" applyFont="1" applyFill="1" applyBorder="1" applyAlignment="1" applyProtection="1">
      <alignment horizontal="left" vertical="center"/>
      <protection locked="0"/>
    </xf>
    <xf numFmtId="0" fontId="0" fillId="0" borderId="0" xfId="0" applyAlignment="1">
      <alignment horizontal="left"/>
    </xf>
    <xf numFmtId="0" fontId="5" fillId="0" borderId="0" xfId="0" applyFont="1" applyAlignment="1">
      <alignment horizontal="left"/>
    </xf>
    <xf numFmtId="0" fontId="0" fillId="0" borderId="4" xfId="0" applyFont="1" applyBorder="1" applyAlignment="1" applyProtection="1">
      <alignment horizontal="center" vertical="top" wrapText="1" shrinkToFit="1"/>
    </xf>
    <xf numFmtId="0" fontId="0" fillId="0" borderId="0" xfId="0" applyFont="1" applyAlignment="1">
      <alignment horizontal="left"/>
    </xf>
    <xf numFmtId="0" fontId="25" fillId="0" borderId="1" xfId="0" applyFont="1" applyFill="1" applyBorder="1" applyAlignment="1">
      <alignment vertical="top" wrapText="1"/>
    </xf>
    <xf numFmtId="0" fontId="25" fillId="0" borderId="1" xfId="0" applyFont="1" applyFill="1" applyBorder="1" applyAlignment="1">
      <alignment horizontal="center" vertical="top" wrapText="1"/>
    </xf>
    <xf numFmtId="0" fontId="25" fillId="0" borderId="1" xfId="0" quotePrefix="1" applyFont="1" applyFill="1" applyBorder="1" applyAlignment="1">
      <alignment vertical="top" wrapText="1"/>
    </xf>
    <xf numFmtId="0" fontId="25" fillId="0" borderId="1" xfId="1" applyFont="1" applyFill="1" applyBorder="1" applyAlignment="1">
      <alignment vertical="top" wrapText="1"/>
    </xf>
    <xf numFmtId="0" fontId="25" fillId="0" borderId="0" xfId="23" applyFont="1" applyFill="1" applyBorder="1" applyAlignment="1">
      <alignment horizontal="center" vertical="top" wrapText="1"/>
    </xf>
    <xf numFmtId="0" fontId="31" fillId="0" borderId="0" xfId="0" applyFont="1" applyFill="1" applyBorder="1" applyAlignment="1">
      <alignment horizontal="center" vertical="top"/>
    </xf>
    <xf numFmtId="0" fontId="25" fillId="0" borderId="0" xfId="1" applyFont="1" applyFill="1" applyBorder="1" applyAlignment="1">
      <alignment vertical="top" wrapText="1"/>
    </xf>
    <xf numFmtId="0" fontId="25" fillId="0" borderId="0" xfId="0" applyFont="1" applyFill="1" applyBorder="1" applyAlignment="1">
      <alignment horizontal="left" wrapText="1"/>
    </xf>
    <xf numFmtId="0" fontId="25" fillId="0" borderId="0" xfId="0" quotePrefix="1" applyFont="1" applyFill="1" applyBorder="1" applyAlignment="1">
      <alignment horizontal="right" wrapText="1"/>
    </xf>
    <xf numFmtId="0" fontId="25" fillId="0" borderId="0" xfId="0" applyFont="1" applyFill="1" applyBorder="1" applyAlignment="1">
      <alignment horizontal="center" wrapText="1"/>
    </xf>
    <xf numFmtId="0" fontId="25" fillId="0" borderId="0" xfId="0" applyFont="1" applyFill="1" applyBorder="1" applyAlignment="1" applyProtection="1">
      <alignment horizontal="left" vertical="top" wrapText="1"/>
    </xf>
    <xf numFmtId="0" fontId="25" fillId="0" borderId="0" xfId="0" applyFont="1" applyFill="1" applyBorder="1" applyAlignment="1" applyProtection="1">
      <alignment horizontal="center" vertical="center"/>
      <protection locked="0"/>
    </xf>
    <xf numFmtId="0" fontId="25" fillId="0" borderId="0" xfId="23" quotePrefix="1" applyFont="1" applyFill="1" applyBorder="1" applyAlignment="1">
      <alignment horizontal="left" vertical="top" wrapText="1"/>
    </xf>
    <xf numFmtId="0" fontId="25" fillId="0" borderId="1" xfId="1" applyFont="1" applyFill="1" applyBorder="1" applyAlignment="1">
      <alignment horizontal="center" vertical="top" wrapText="1"/>
    </xf>
    <xf numFmtId="0" fontId="25" fillId="0" borderId="1" xfId="23" applyFont="1" applyFill="1" applyBorder="1" applyAlignment="1">
      <alignment horizontal="center" vertical="top"/>
    </xf>
    <xf numFmtId="0" fontId="25" fillId="0" borderId="1" xfId="0" applyFont="1" applyFill="1" applyBorder="1" applyAlignment="1">
      <alignment vertical="top"/>
    </xf>
    <xf numFmtId="0" fontId="25" fillId="0" borderId="1" xfId="0" applyFont="1" applyFill="1" applyBorder="1" applyAlignment="1">
      <alignment horizontal="center" vertical="top"/>
    </xf>
    <xf numFmtId="49" fontId="1" fillId="0" borderId="0" xfId="23" applyNumberFormat="1" applyFont="1"/>
    <xf numFmtId="0" fontId="5" fillId="0" borderId="0" xfId="0" applyFont="1" applyAlignment="1">
      <alignment horizontal="left"/>
    </xf>
    <xf numFmtId="0" fontId="0" fillId="0" borderId="0" xfId="0" applyFont="1" applyAlignment="1">
      <alignment horizontal="center"/>
    </xf>
    <xf numFmtId="0" fontId="0" fillId="0" borderId="1" xfId="0" applyBorder="1" applyAlignment="1" applyProtection="1">
      <alignment horizontal="left" vertical="top"/>
    </xf>
    <xf numFmtId="0" fontId="0" fillId="0" borderId="0" xfId="0" applyAlignment="1">
      <alignment horizontal="center"/>
    </xf>
    <xf numFmtId="0" fontId="0" fillId="0" borderId="5" xfId="0" applyBorder="1" applyAlignment="1" applyProtection="1">
      <alignment horizontal="left" vertical="top" wrapText="1"/>
      <protection locked="0"/>
    </xf>
    <xf numFmtId="0" fontId="0" fillId="0" borderId="33" xfId="0" applyBorder="1" applyAlignment="1" applyProtection="1">
      <alignment horizontal="left" vertical="top" wrapText="1"/>
      <protection locked="0"/>
    </xf>
    <xf numFmtId="0" fontId="0" fillId="0" borderId="4" xfId="0" applyBorder="1" applyAlignment="1" applyProtection="1">
      <alignment horizontal="left" vertical="top" wrapText="1"/>
      <protection locked="0"/>
    </xf>
    <xf numFmtId="0" fontId="5" fillId="0" borderId="23" xfId="0" applyFont="1" applyBorder="1" applyAlignment="1" applyProtection="1">
      <alignment horizontal="left" vertical="center" wrapText="1" shrinkToFit="1"/>
    </xf>
    <xf numFmtId="0" fontId="5" fillId="0" borderId="55" xfId="0" applyFont="1" applyBorder="1" applyAlignment="1" applyProtection="1">
      <alignment horizontal="left" vertical="center" wrapText="1" shrinkToFit="1"/>
    </xf>
    <xf numFmtId="0" fontId="5" fillId="0" borderId="16" xfId="0" applyFont="1" applyBorder="1" applyAlignment="1" applyProtection="1">
      <alignment horizontal="left" vertical="center" wrapText="1" shrinkToFit="1"/>
    </xf>
    <xf numFmtId="0" fontId="5" fillId="0" borderId="17" xfId="0" applyFont="1" applyBorder="1" applyAlignment="1" applyProtection="1">
      <alignment horizontal="left" vertical="center" wrapText="1" shrinkToFit="1"/>
    </xf>
    <xf numFmtId="0" fontId="5" fillId="0" borderId="33" xfId="0" applyFont="1" applyBorder="1" applyAlignment="1" applyProtection="1">
      <alignment horizontal="left" vertical="center" wrapText="1" shrinkToFit="1"/>
    </xf>
    <xf numFmtId="0" fontId="5" fillId="0" borderId="4" xfId="0" applyFont="1" applyBorder="1" applyAlignment="1" applyProtection="1">
      <alignment horizontal="left" vertical="center" wrapText="1" shrinkToFit="1"/>
    </xf>
    <xf numFmtId="0" fontId="5" fillId="0" borderId="7" xfId="0" applyFont="1" applyBorder="1" applyAlignment="1" applyProtection="1">
      <alignment horizontal="left" vertical="center" wrapText="1" shrinkToFit="1"/>
    </xf>
    <xf numFmtId="0" fontId="5" fillId="0" borderId="6" xfId="0" applyFont="1" applyBorder="1" applyAlignment="1" applyProtection="1">
      <alignment horizontal="left" vertical="center" wrapText="1" shrinkToFit="1"/>
    </xf>
    <xf numFmtId="0" fontId="5" fillId="0" borderId="56" xfId="0" applyFont="1" applyBorder="1" applyAlignment="1" applyProtection="1">
      <alignment horizontal="left" vertical="center" wrapText="1" shrinkToFit="1"/>
    </xf>
    <xf numFmtId="0" fontId="0" fillId="0" borderId="17" xfId="0" applyBorder="1" applyAlignment="1" applyProtection="1">
      <alignment horizontal="left" vertical="center" wrapText="1" shrinkToFit="1"/>
      <protection locked="0"/>
    </xf>
    <xf numFmtId="0" fontId="0" fillId="0" borderId="4" xfId="0" applyBorder="1" applyAlignment="1" applyProtection="1">
      <alignment horizontal="left" vertical="center" wrapText="1" shrinkToFit="1"/>
      <protection locked="0"/>
    </xf>
    <xf numFmtId="0" fontId="5" fillId="0" borderId="7" xfId="0" applyFont="1" applyBorder="1" applyAlignment="1" applyProtection="1">
      <alignment horizontal="center" vertical="center" wrapText="1" shrinkToFit="1"/>
    </xf>
    <xf numFmtId="0" fontId="5" fillId="0" borderId="6" xfId="0" applyFont="1" applyBorder="1" applyAlignment="1" applyProtection="1">
      <alignment horizontal="center" vertical="center" wrapText="1" shrinkToFit="1"/>
    </xf>
    <xf numFmtId="0" fontId="5" fillId="0" borderId="19" xfId="0" applyFont="1" applyBorder="1" applyAlignment="1" applyProtection="1">
      <alignment horizontal="center" vertical="center" wrapText="1" shrinkToFit="1"/>
    </xf>
    <xf numFmtId="0" fontId="0" fillId="0" borderId="28" xfId="0" applyBorder="1" applyAlignment="1" applyProtection="1">
      <alignment horizontal="center" vertical="center"/>
    </xf>
    <xf numFmtId="0" fontId="0" fillId="0" borderId="29" xfId="0" applyBorder="1" applyAlignment="1" applyProtection="1">
      <alignment horizontal="center" vertical="center"/>
    </xf>
    <xf numFmtId="0" fontId="0" fillId="0" borderId="30" xfId="0" applyBorder="1" applyAlignment="1" applyProtection="1">
      <alignment horizontal="center" vertical="center"/>
    </xf>
    <xf numFmtId="0" fontId="0" fillId="0" borderId="31" xfId="0" applyBorder="1" applyAlignment="1" applyProtection="1">
      <alignment horizontal="center" vertical="center"/>
    </xf>
    <xf numFmtId="0" fontId="0" fillId="0" borderId="10" xfId="0" applyBorder="1" applyAlignment="1" applyProtection="1">
      <alignment horizontal="center" vertical="center"/>
    </xf>
    <xf numFmtId="0" fontId="0" fillId="0" borderId="32" xfId="0" applyBorder="1" applyAlignment="1" applyProtection="1">
      <alignment horizontal="center" vertical="center"/>
    </xf>
    <xf numFmtId="0" fontId="5" fillId="0" borderId="17" xfId="0" applyFont="1" applyBorder="1" applyAlignment="1" applyProtection="1">
      <alignment horizontal="center" vertical="center" wrapText="1" shrinkToFit="1"/>
    </xf>
    <xf numFmtId="0" fontId="5" fillId="0" borderId="33" xfId="0" applyFont="1" applyBorder="1" applyAlignment="1" applyProtection="1">
      <alignment horizontal="center" vertical="center" wrapText="1" shrinkToFit="1"/>
    </xf>
    <xf numFmtId="0" fontId="5" fillId="0" borderId="54" xfId="0" applyFont="1" applyBorder="1" applyAlignment="1" applyProtection="1">
      <alignment horizontal="center" vertical="center" wrapText="1" shrinkToFit="1"/>
    </xf>
    <xf numFmtId="0" fontId="5" fillId="0" borderId="34" xfId="0" applyFont="1" applyBorder="1" applyAlignment="1" applyProtection="1">
      <alignment horizontal="center" vertical="center" wrapText="1" shrinkToFit="1"/>
    </xf>
    <xf numFmtId="0" fontId="0" fillId="0" borderId="17" xfId="0" applyFont="1" applyBorder="1" applyAlignment="1" applyProtection="1">
      <alignment horizontal="center" vertical="top" wrapText="1" shrinkToFit="1"/>
    </xf>
    <xf numFmtId="0" fontId="0" fillId="0" borderId="4" xfId="0" applyFont="1" applyBorder="1" applyAlignment="1" applyProtection="1">
      <alignment horizontal="center" vertical="top" wrapText="1" shrinkToFit="1"/>
    </xf>
    <xf numFmtId="0" fontId="0" fillId="0" borderId="0" xfId="0" applyBorder="1" applyAlignment="1" applyProtection="1">
      <alignment horizontal="left" vertical="top" wrapText="1"/>
    </xf>
    <xf numFmtId="0" fontId="0" fillId="0" borderId="0" xfId="0" applyBorder="1" applyAlignment="1" applyProtection="1">
      <alignment horizontal="left" vertical="top"/>
    </xf>
    <xf numFmtId="0" fontId="0" fillId="0" borderId="27" xfId="0" applyBorder="1" applyAlignment="1">
      <alignment horizontal="center" vertical="center"/>
    </xf>
    <xf numFmtId="0" fontId="0" fillId="0" borderId="25" xfId="0" applyBorder="1" applyAlignment="1">
      <alignment horizontal="center" vertical="center"/>
    </xf>
    <xf numFmtId="0" fontId="18" fillId="0" borderId="50" xfId="0" applyFont="1" applyBorder="1" applyAlignment="1">
      <alignment horizontal="right" vertical="center" indent="1"/>
    </xf>
    <xf numFmtId="0" fontId="18" fillId="0" borderId="11" xfId="0" applyFont="1" applyBorder="1" applyAlignment="1">
      <alignment horizontal="right" vertical="center" indent="1"/>
    </xf>
    <xf numFmtId="0" fontId="19" fillId="0" borderId="11" xfId="0" applyFont="1" applyBorder="1" applyAlignment="1">
      <alignment vertical="center" wrapText="1"/>
    </xf>
    <xf numFmtId="0" fontId="19" fillId="0" borderId="26" xfId="0" applyFont="1" applyBorder="1" applyAlignment="1">
      <alignment vertical="center"/>
    </xf>
    <xf numFmtId="0" fontId="11" fillId="0" borderId="52" xfId="0" applyFont="1" applyBorder="1" applyAlignment="1" applyProtection="1">
      <alignment horizontal="left" vertical="center" wrapText="1" shrinkToFit="1"/>
      <protection locked="0"/>
    </xf>
    <xf numFmtId="0" fontId="20" fillId="0" borderId="52" xfId="0" applyFont="1" applyBorder="1" applyAlignment="1" applyProtection="1">
      <alignment horizontal="left"/>
      <protection locked="0"/>
    </xf>
    <xf numFmtId="0" fontId="20" fillId="0" borderId="53" xfId="0" applyFont="1" applyBorder="1" applyAlignment="1" applyProtection="1">
      <alignment horizontal="left"/>
      <protection locked="0"/>
    </xf>
    <xf numFmtId="0" fontId="11" fillId="0" borderId="1" xfId="0" applyFont="1" applyBorder="1" applyAlignment="1" applyProtection="1">
      <alignment horizontal="left" vertical="center" wrapText="1" shrinkToFit="1"/>
      <protection locked="0"/>
    </xf>
    <xf numFmtId="0" fontId="20" fillId="0" borderId="1" xfId="0" applyFont="1" applyBorder="1" applyAlignment="1" applyProtection="1">
      <alignment horizontal="left"/>
      <protection locked="0"/>
    </xf>
    <xf numFmtId="0" fontId="20" fillId="0" borderId="21" xfId="0" applyFont="1" applyBorder="1" applyAlignment="1" applyProtection="1">
      <alignment horizontal="left"/>
      <protection locked="0"/>
    </xf>
    <xf numFmtId="0" fontId="11" fillId="0" borderId="21" xfId="0" applyFont="1" applyBorder="1" applyAlignment="1" applyProtection="1">
      <alignment horizontal="left" vertical="center" wrapText="1" shrinkToFit="1"/>
      <protection locked="0"/>
    </xf>
    <xf numFmtId="49" fontId="5" fillId="0" borderId="3" xfId="0" applyNumberFormat="1" applyFont="1" applyBorder="1" applyAlignment="1" applyProtection="1">
      <alignment horizontal="left" vertical="center" wrapText="1" shrinkToFit="1"/>
    </xf>
    <xf numFmtId="0" fontId="5" fillId="0" borderId="3" xfId="0" applyNumberFormat="1" applyFont="1" applyBorder="1" applyAlignment="1" applyProtection="1">
      <alignment horizontal="left" vertical="center" wrapText="1" shrinkToFit="1"/>
    </xf>
    <xf numFmtId="0" fontId="15" fillId="0" borderId="0" xfId="0" applyFont="1" applyAlignment="1" applyProtection="1">
      <alignment horizontal="left" vertical="top" wrapText="1"/>
    </xf>
    <xf numFmtId="0" fontId="24" fillId="0" borderId="49" xfId="0" applyFont="1" applyBorder="1" applyAlignment="1">
      <alignment horizontal="center" vertical="center" wrapText="1"/>
    </xf>
    <xf numFmtId="0" fontId="24" fillId="0" borderId="35" xfId="0" applyFont="1" applyBorder="1" applyAlignment="1">
      <alignment horizontal="center" vertical="center" wrapText="1"/>
    </xf>
    <xf numFmtId="0" fontId="18" fillId="0" borderId="37" xfId="0" applyFont="1" applyBorder="1" applyAlignment="1">
      <alignment horizontal="left" vertical="center" wrapText="1"/>
    </xf>
    <xf numFmtId="0" fontId="18" fillId="0" borderId="0" xfId="0" applyFont="1" applyBorder="1" applyAlignment="1">
      <alignment horizontal="left" vertical="center" wrapText="1"/>
    </xf>
    <xf numFmtId="0" fontId="18" fillId="0" borderId="38" xfId="0" applyFont="1" applyBorder="1" applyAlignment="1">
      <alignment horizontal="left" vertical="center" wrapText="1"/>
    </xf>
    <xf numFmtId="0" fontId="18" fillId="0" borderId="40" xfId="0" applyFont="1" applyBorder="1" applyAlignment="1">
      <alignment horizontal="left" vertical="center" wrapText="1"/>
    </xf>
    <xf numFmtId="0" fontId="18" fillId="0" borderId="41" xfId="0" applyFont="1" applyBorder="1" applyAlignment="1">
      <alignment horizontal="left" vertical="center" wrapText="1"/>
    </xf>
    <xf numFmtId="0" fontId="18" fillId="0" borderId="42" xfId="0" applyFont="1" applyBorder="1" applyAlignment="1">
      <alignment horizontal="left" vertical="center" wrapText="1"/>
    </xf>
    <xf numFmtId="0" fontId="23" fillId="0" borderId="44" xfId="0" applyFont="1" applyBorder="1" applyAlignment="1">
      <alignment horizontal="left" vertical="top" wrapText="1"/>
    </xf>
    <xf numFmtId="0" fontId="23" fillId="0" borderId="36" xfId="0" applyFont="1" applyBorder="1" applyAlignment="1">
      <alignment horizontal="left" vertical="top" wrapText="1"/>
    </xf>
    <xf numFmtId="0" fontId="23" fillId="0" borderId="43" xfId="0" applyFont="1" applyBorder="1" applyAlignment="1">
      <alignment horizontal="left" vertical="top" wrapText="1"/>
    </xf>
    <xf numFmtId="0" fontId="23" fillId="0" borderId="39" xfId="0" applyFont="1" applyBorder="1" applyAlignment="1">
      <alignment horizontal="left" vertical="top" wrapText="1"/>
    </xf>
    <xf numFmtId="0" fontId="23" fillId="0" borderId="10" xfId="0" applyFont="1" applyBorder="1" applyAlignment="1">
      <alignment horizontal="left" vertical="top" wrapText="1"/>
    </xf>
    <xf numFmtId="0" fontId="23" fillId="0" borderId="48" xfId="0" applyFont="1" applyBorder="1" applyAlignment="1">
      <alignment horizontal="left" vertical="top" wrapText="1"/>
    </xf>
    <xf numFmtId="0" fontId="0" fillId="0" borderId="20" xfId="0" applyBorder="1" applyAlignment="1" applyProtection="1">
      <alignment horizontal="left" vertical="top"/>
    </xf>
    <xf numFmtId="0" fontId="15" fillId="0" borderId="0" xfId="0" applyFont="1" applyAlignment="1" applyProtection="1">
      <alignment horizontal="left" vertical="center" wrapText="1"/>
    </xf>
    <xf numFmtId="0" fontId="0" fillId="0" borderId="0" xfId="0" applyAlignment="1">
      <alignment horizontal="left"/>
    </xf>
    <xf numFmtId="0" fontId="5" fillId="0" borderId="15" xfId="0" applyFont="1" applyBorder="1" applyAlignment="1" applyProtection="1">
      <alignment horizontal="right" vertical="center" wrapText="1" shrinkToFit="1"/>
    </xf>
    <xf numFmtId="0" fontId="5" fillId="0" borderId="18" xfId="0" applyFont="1" applyBorder="1" applyAlignment="1" applyProtection="1">
      <alignment horizontal="right" vertical="center" wrapText="1" shrinkToFit="1"/>
    </xf>
    <xf numFmtId="0" fontId="0" fillId="0" borderId="45" xfId="0" applyFont="1" applyBorder="1" applyAlignment="1">
      <alignment horizontal="left" vertical="center" wrapText="1"/>
    </xf>
    <xf numFmtId="0" fontId="0" fillId="0" borderId="20" xfId="0" applyFont="1" applyBorder="1" applyAlignment="1">
      <alignment horizontal="left" vertical="center" wrapText="1"/>
    </xf>
    <xf numFmtId="0" fontId="0" fillId="0" borderId="47" xfId="0" applyFont="1" applyBorder="1" applyAlignment="1">
      <alignment horizontal="left" vertical="center" wrapText="1"/>
    </xf>
    <xf numFmtId="0" fontId="6" fillId="0" borderId="0" xfId="23" applyFont="1" applyAlignment="1">
      <alignment horizontal="center" vertical="top" wrapText="1"/>
    </xf>
    <xf numFmtId="0" fontId="6" fillId="0" borderId="10" xfId="23" applyFont="1" applyBorder="1" applyAlignment="1">
      <alignment horizontal="center" vertical="top" wrapText="1"/>
    </xf>
    <xf numFmtId="0" fontId="3" fillId="0" borderId="1" xfId="0" applyFont="1" applyBorder="1" applyAlignment="1">
      <alignment horizontal="center" vertical="top" wrapText="1"/>
    </xf>
  </cellXfs>
  <cellStyles count="24">
    <cellStyle name="Besuchter Hyperlink" xfId="4" builtinId="9" hidden="1"/>
    <cellStyle name="Besuchter Hyperlink" xfId="6" builtinId="9" hidden="1"/>
    <cellStyle name="Besuchter Hyperlink" xfId="8" builtinId="9" hidden="1"/>
    <cellStyle name="Besuchter Hyperlink" xfId="10" builtinId="9" hidden="1"/>
    <cellStyle name="Besuchter Hyperlink" xfId="12" builtinId="9" hidden="1"/>
    <cellStyle name="Besuchter Hyperlink" xfId="14" builtinId="9" hidden="1"/>
    <cellStyle name="Besuchter Hyperlink" xfId="16" builtinId="9" hidden="1"/>
    <cellStyle name="Besuchter Hyperlink" xfId="18" builtinId="9" hidden="1"/>
    <cellStyle name="Besuchter Hyperlink" xfId="19" builtinId="9" hidden="1"/>
    <cellStyle name="Besuchter Hyperlink" xfId="20" builtinId="9" hidden="1"/>
    <cellStyle name="Besuchter Hyperlink" xfId="21" builtinId="9" hidden="1"/>
    <cellStyle name="Besuchter Hyperlink" xfId="22" builtinId="9" hidden="1"/>
    <cellStyle name="Link" xfId="3" builtinId="8" hidden="1"/>
    <cellStyle name="Link" xfId="5" builtinId="8" hidden="1"/>
    <cellStyle name="Link" xfId="7" builtinId="8" hidden="1"/>
    <cellStyle name="Link" xfId="9" builtinId="8" hidden="1"/>
    <cellStyle name="Link" xfId="11" builtinId="8" hidden="1"/>
    <cellStyle name="Link" xfId="13" builtinId="8" hidden="1"/>
    <cellStyle name="Link" xfId="15" builtinId="8" hidden="1"/>
    <cellStyle name="Link" xfId="17" builtinId="8" hidden="1"/>
    <cellStyle name="Modul" xfId="2" xr:uid="{00000000-0005-0000-0000-000014000000}"/>
    <cellStyle name="Modulgruppe" xfId="1" xr:uid="{00000000-0005-0000-0000-000015000000}"/>
    <cellStyle name="Standard" xfId="0" builtinId="0"/>
    <cellStyle name="Standard 2" xfId="23" xr:uid="{00000000-0005-0000-0000-00001700000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Radio" checked="Checked" firstButton="1" lockText="1" noThreeD="1"/>
</file>

<file path=xl/ctrlProps/ctrlProp2.xml><?xml version="1.0" encoding="utf-8"?>
<formControlPr xmlns="http://schemas.microsoft.com/office/spreadsheetml/2009/9/main" objectType="Radio" lockText="1" noThreeD="1"/>
</file>

<file path=xl/drawings/_rels/drawing1.xml.rels><?xml version="1.0" encoding="UTF-8" standalone="yes"?>
<Relationships xmlns="http://schemas.openxmlformats.org/package/2006/relationships"><Relationship Id="rId1" Type="http://schemas.openxmlformats.org/officeDocument/2006/relationships/hyperlink" Target="mailto:claudia.weidner@uni-due.de?subject=Antrag%20auf%20Anerkennung%20von%20Studien-%20und%20Pr&#252;fungsleistungen%20(Matrikelnummer:%20)" TargetMode="External"/></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28575</xdr:colOff>
          <xdr:row>59</xdr:row>
          <xdr:rowOff>28575</xdr:rowOff>
        </xdr:from>
        <xdr:to>
          <xdr:col>6</xdr:col>
          <xdr:colOff>200025</xdr:colOff>
          <xdr:row>59</xdr:row>
          <xdr:rowOff>285750</xdr:rowOff>
        </xdr:to>
        <xdr:sp macro="" textlink="">
          <xdr:nvSpPr>
            <xdr:cNvPr id="1026" name="Option Button 2" descr=" Nein"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438150</xdr:colOff>
          <xdr:row>59</xdr:row>
          <xdr:rowOff>28575</xdr:rowOff>
        </xdr:from>
        <xdr:to>
          <xdr:col>5</xdr:col>
          <xdr:colOff>285750</xdr:colOff>
          <xdr:row>59</xdr:row>
          <xdr:rowOff>276225</xdr:rowOff>
        </xdr:to>
        <xdr:sp macro="" textlink="">
          <xdr:nvSpPr>
            <xdr:cNvPr id="1027" name="Option Button 3" descr=" Ja"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Ja</a:t>
              </a:r>
            </a:p>
          </xdr:txBody>
        </xdr:sp>
        <xdr:clientData/>
      </xdr:twoCellAnchor>
    </mc:Choice>
    <mc:Fallback/>
  </mc:AlternateContent>
  <xdr:twoCellAnchor>
    <xdr:from>
      <xdr:col>10</xdr:col>
      <xdr:colOff>1228725</xdr:colOff>
      <xdr:row>0</xdr:row>
      <xdr:rowOff>38099</xdr:rowOff>
    </xdr:from>
    <xdr:to>
      <xdr:col>14</xdr:col>
      <xdr:colOff>790574</xdr:colOff>
      <xdr:row>1</xdr:row>
      <xdr:rowOff>142875</xdr:rowOff>
    </xdr:to>
    <xdr:sp macro="" textlink="">
      <xdr:nvSpPr>
        <xdr:cNvPr id="4" name="Textfeld 3">
          <a:hlinkClick xmlns:r="http://schemas.openxmlformats.org/officeDocument/2006/relationships" r:id="rId1"/>
          <a:extLst>
            <a:ext uri="{FF2B5EF4-FFF2-40B4-BE49-F238E27FC236}">
              <a16:creationId xmlns:a16="http://schemas.microsoft.com/office/drawing/2014/main" id="{00000000-0008-0000-0000-000004000000}"/>
            </a:ext>
          </a:extLst>
        </xdr:cNvPr>
        <xdr:cNvSpPr txBox="1"/>
      </xdr:nvSpPr>
      <xdr:spPr>
        <a:xfrm>
          <a:off x="8429625" y="38099"/>
          <a:ext cx="3638549" cy="476251"/>
        </a:xfrm>
        <a:prstGeom prst="rect">
          <a:avLst/>
        </a:prstGeom>
        <a:solidFill>
          <a:schemeClr val="lt1"/>
        </a:solidFill>
        <a:ln w="25400" cmpd="sng">
          <a:solidFill>
            <a:schemeClr val="tx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DE" sz="1100" b="1"/>
            <a:t>Weiterleitung</a:t>
          </a:r>
          <a:r>
            <a:rPr lang="de-DE" sz="1100" b="1" baseline="0"/>
            <a:t> per </a:t>
          </a:r>
          <a:r>
            <a:rPr lang="de-DE" sz="1100" b="1" baseline="0">
              <a:sym typeface="Wingdings" panose="05000000000000000000" pitchFamily="2" charset="2"/>
            </a:rPr>
            <a:t> </a:t>
          </a:r>
          <a:r>
            <a:rPr lang="de-DE" sz="1100" b="1" baseline="0"/>
            <a:t>E-Mail an den Bereich Prüfungswesen</a:t>
          </a:r>
        </a:p>
        <a:p>
          <a:pPr algn="ctr"/>
          <a:r>
            <a:rPr lang="de-DE" sz="1000" baseline="0"/>
            <a:t>(Dokument bitte abspeichern und der E-Mail beifügen)</a:t>
          </a:r>
        </a:p>
      </xdr:txBody>
    </xdr:sp>
    <xdr:clientData/>
  </xdr:twoCellAnchor>
</xdr:wsDr>
</file>

<file path=xl/theme/theme1.xml><?xml version="1.0" encoding="utf-8"?>
<a:theme xmlns:a="http://schemas.openxmlformats.org/drawingml/2006/main" name="Office-Design">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108"/>
  <sheetViews>
    <sheetView tabSelected="1" showRuler="0" showWhiteSpace="0" zoomScaleNormal="100" zoomScaleSheetLayoutView="100" workbookViewId="0">
      <selection activeCell="E5" sqref="E5:O5"/>
    </sheetView>
  </sheetViews>
  <sheetFormatPr baseColWidth="10" defaultColWidth="11.375" defaultRowHeight="15.75" x14ac:dyDescent="0.25"/>
  <cols>
    <col min="1" max="1" width="0.125" customWidth="1"/>
    <col min="2" max="2" width="12.75" customWidth="1"/>
    <col min="3" max="3" width="13" customWidth="1"/>
    <col min="4" max="4" width="5.5" bestFit="1" customWidth="1"/>
    <col min="5" max="5" width="11.75" bestFit="1" customWidth="1"/>
    <col min="6" max="6" width="7.5" customWidth="1"/>
    <col min="7" max="7" width="7.25" bestFit="1" customWidth="1"/>
    <col min="8" max="8" width="3.875" bestFit="1" customWidth="1"/>
    <col min="9" max="9" width="32.5" customWidth="1"/>
    <col min="10" max="10" width="3.875" bestFit="1" customWidth="1"/>
    <col min="11" max="11" width="32.5" customWidth="1"/>
    <col min="12" max="12" width="4.625" customWidth="1"/>
    <col min="13" max="13" width="6.875" bestFit="1" customWidth="1"/>
    <col min="14" max="14" width="9.5" bestFit="1" customWidth="1"/>
    <col min="15" max="15" width="13.25" customWidth="1"/>
  </cols>
  <sheetData>
    <row r="1" spans="2:15" s="1" customFormat="1" ht="29.25" customHeight="1" x14ac:dyDescent="0.25">
      <c r="B1" s="121" t="s">
        <v>43</v>
      </c>
      <c r="C1" s="122"/>
      <c r="D1" s="122"/>
      <c r="E1" s="122"/>
      <c r="F1" s="122"/>
      <c r="G1" s="122"/>
      <c r="H1" s="122"/>
      <c r="I1" s="122"/>
      <c r="J1" s="122"/>
      <c r="K1" s="122"/>
      <c r="L1" s="122"/>
      <c r="M1" s="122"/>
      <c r="N1" s="122"/>
      <c r="O1" s="122"/>
    </row>
    <row r="2" spans="2:15" s="1" customFormat="1" ht="16.5" customHeight="1" thickBot="1" x14ac:dyDescent="0.3">
      <c r="B2" s="153" t="s">
        <v>45</v>
      </c>
      <c r="C2" s="153"/>
      <c r="D2" s="153"/>
      <c r="E2" s="153"/>
      <c r="F2" s="153"/>
      <c r="G2" s="153"/>
      <c r="H2" s="153"/>
      <c r="I2" s="153"/>
      <c r="J2" s="153"/>
      <c r="K2" s="153"/>
      <c r="L2" s="153"/>
      <c r="M2" s="153"/>
      <c r="N2" s="153"/>
      <c r="O2" s="153"/>
    </row>
    <row r="3" spans="2:15" ht="35.1" customHeight="1" x14ac:dyDescent="0.25">
      <c r="B3" s="101" t="s">
        <v>13</v>
      </c>
      <c r="C3" s="102"/>
      <c r="D3" s="103"/>
      <c r="E3" s="129"/>
      <c r="F3" s="129"/>
      <c r="G3" s="129"/>
      <c r="H3" s="129"/>
      <c r="I3" s="130"/>
      <c r="J3" s="130"/>
      <c r="K3" s="130"/>
      <c r="L3" s="130"/>
      <c r="M3" s="130"/>
      <c r="N3" s="130"/>
      <c r="O3" s="131"/>
    </row>
    <row r="4" spans="2:15" ht="35.1" customHeight="1" x14ac:dyDescent="0.25">
      <c r="B4" s="98" t="s">
        <v>12</v>
      </c>
      <c r="C4" s="99"/>
      <c r="D4" s="100"/>
      <c r="E4" s="132"/>
      <c r="F4" s="132"/>
      <c r="G4" s="132"/>
      <c r="H4" s="132"/>
      <c r="I4" s="133"/>
      <c r="J4" s="133"/>
      <c r="K4" s="133"/>
      <c r="L4" s="133"/>
      <c r="M4" s="133"/>
      <c r="N4" s="133"/>
      <c r="O4" s="134"/>
    </row>
    <row r="5" spans="2:15" ht="35.1" customHeight="1" x14ac:dyDescent="0.25">
      <c r="B5" s="98" t="s">
        <v>11</v>
      </c>
      <c r="C5" s="99"/>
      <c r="D5" s="100"/>
      <c r="E5" s="132"/>
      <c r="F5" s="132"/>
      <c r="G5" s="132"/>
      <c r="H5" s="132"/>
      <c r="I5" s="133"/>
      <c r="J5" s="133"/>
      <c r="K5" s="133"/>
      <c r="L5" s="133"/>
      <c r="M5" s="133"/>
      <c r="N5" s="133"/>
      <c r="O5" s="134"/>
    </row>
    <row r="6" spans="2:15" ht="35.1" customHeight="1" x14ac:dyDescent="0.25">
      <c r="B6" s="98" t="s">
        <v>9</v>
      </c>
      <c r="C6" s="99"/>
      <c r="D6" s="100"/>
      <c r="E6" s="132"/>
      <c r="F6" s="132"/>
      <c r="G6" s="132"/>
      <c r="H6" s="132"/>
      <c r="I6" s="132"/>
      <c r="J6" s="132"/>
      <c r="K6" s="132"/>
      <c r="L6" s="132"/>
      <c r="M6" s="132"/>
      <c r="N6" s="132"/>
      <c r="O6" s="135"/>
    </row>
    <row r="7" spans="2:15" ht="35.1" customHeight="1" thickBot="1" x14ac:dyDescent="0.3">
      <c r="B7" s="95" t="s">
        <v>10</v>
      </c>
      <c r="C7" s="96"/>
      <c r="D7" s="97"/>
      <c r="E7" s="136" t="str">
        <f>'Prüfungen Studiengang'!H1</f>
        <v>Bachelor of Arts Soziologie (PO 12 Rev. 1)</v>
      </c>
      <c r="F7" s="137"/>
      <c r="G7" s="137"/>
      <c r="H7" s="137"/>
      <c r="I7" s="137"/>
      <c r="J7" s="137"/>
      <c r="K7" s="137"/>
      <c r="L7" s="137"/>
      <c r="M7" s="156" t="s">
        <v>20</v>
      </c>
      <c r="N7" s="157"/>
      <c r="O7" s="35">
        <f>'Prüfungen Studiengang'!H2</f>
        <v>6</v>
      </c>
    </row>
    <row r="8" spans="2:15" ht="15.75" customHeight="1" x14ac:dyDescent="0.25">
      <c r="B8" s="106" t="s">
        <v>41</v>
      </c>
      <c r="C8" s="107"/>
      <c r="D8" s="107"/>
      <c r="E8" s="107"/>
      <c r="F8" s="107"/>
      <c r="G8" s="107"/>
      <c r="H8" s="107"/>
      <c r="I8" s="108"/>
      <c r="J8" s="109" t="s">
        <v>42</v>
      </c>
      <c r="K8" s="110"/>
      <c r="L8" s="110"/>
      <c r="M8" s="110"/>
      <c r="N8" s="110"/>
      <c r="O8" s="111"/>
    </row>
    <row r="9" spans="2:15" ht="15.75" customHeight="1" x14ac:dyDescent="0.25">
      <c r="B9" s="115" t="s">
        <v>52</v>
      </c>
      <c r="C9" s="116"/>
      <c r="D9" s="116"/>
      <c r="E9" s="116"/>
      <c r="F9" s="116"/>
      <c r="G9" s="117"/>
      <c r="H9" s="116" t="s">
        <v>32</v>
      </c>
      <c r="I9" s="118"/>
      <c r="J9" s="112"/>
      <c r="K9" s="113"/>
      <c r="L9" s="113"/>
      <c r="M9" s="113"/>
      <c r="N9" s="113"/>
      <c r="O9" s="114"/>
    </row>
    <row r="10" spans="2:15" ht="86.25" customHeight="1" x14ac:dyDescent="0.25">
      <c r="B10" s="119" t="s">
        <v>58</v>
      </c>
      <c r="C10" s="120"/>
      <c r="D10" s="68" t="s">
        <v>68</v>
      </c>
      <c r="E10" s="16" t="s">
        <v>33</v>
      </c>
      <c r="F10" s="16" t="s">
        <v>55</v>
      </c>
      <c r="G10" s="39" t="s">
        <v>30</v>
      </c>
      <c r="H10" s="37" t="s">
        <v>22</v>
      </c>
      <c r="I10" s="17" t="s">
        <v>44</v>
      </c>
      <c r="J10" s="19" t="s">
        <v>23</v>
      </c>
      <c r="K10" s="8" t="s">
        <v>25</v>
      </c>
      <c r="L10" s="22" t="s">
        <v>59</v>
      </c>
      <c r="M10" s="8" t="s">
        <v>26</v>
      </c>
      <c r="N10" s="8" t="s">
        <v>27</v>
      </c>
      <c r="O10" s="18" t="s">
        <v>28</v>
      </c>
    </row>
    <row r="11" spans="2:15" x14ac:dyDescent="0.25">
      <c r="B11" s="104"/>
      <c r="C11" s="105"/>
      <c r="D11" s="43"/>
      <c r="E11" s="9"/>
      <c r="F11" s="10"/>
      <c r="G11" s="40"/>
      <c r="H11" s="38"/>
      <c r="I11" s="14" t="str">
        <f>IF(H11&gt;0,LEFT(TEXT(VLOOKUP($H11,'Prüfungen Studiengang'!$A$4:$E$2019,4,FALSE),0),45),"")</f>
        <v/>
      </c>
      <c r="J11" s="11"/>
      <c r="K11" s="15" t="str">
        <f>IF(J11&gt;0,LEFT(TEXT(VLOOKUP($J11,'Prüfungen Studiengang'!$A$4:$E$2019,2,FALSE),0)&amp;"/"&amp;TEXT(VLOOKUP($J11,'Prüfungen Studiengang'!$A$4:$E$2019,3,FALSE),0)&amp;"/"&amp;TEXT(VLOOKUP($J11,'Prüfungen Studiengang'!$A$4:$E$2019,4,FALSE),0),45),"")</f>
        <v/>
      </c>
      <c r="L11" s="43" t="s">
        <v>31</v>
      </c>
      <c r="M11" s="7" t="str">
        <f>IF(OR(J11="",L11="A",L11="B",L11="C",L11="D"),"",(VLOOKUP($J11,'Prüfungen Studiengang'!$A$4:$E$2019,5,FALSE)))</f>
        <v/>
      </c>
      <c r="N11" s="41"/>
      <c r="O11" s="2"/>
    </row>
    <row r="12" spans="2:15" x14ac:dyDescent="0.25">
      <c r="B12" s="104"/>
      <c r="C12" s="105"/>
      <c r="D12" s="43"/>
      <c r="E12" s="9"/>
      <c r="F12" s="10"/>
      <c r="G12" s="40"/>
      <c r="H12" s="38"/>
      <c r="I12" s="14" t="str">
        <f>IF(H12&gt;0,LEFT(TEXT(VLOOKUP($H12,'Prüfungen Studiengang'!$A$4:$E$2019,4,FALSE),0),45),"")</f>
        <v/>
      </c>
      <c r="J12" s="11"/>
      <c r="K12" s="15" t="str">
        <f>IF(J12&gt;0,LEFT(TEXT(VLOOKUP($J12,'Prüfungen Studiengang'!$A$4:$E$2019,2,FALSE),0)&amp;"/"&amp;TEXT(VLOOKUP($J12,'Prüfungen Studiengang'!$A$4:$E$2019,3,FALSE),0)&amp;"/"&amp;TEXT(VLOOKUP($J12,'Prüfungen Studiengang'!$A$4:$E$2019,4,FALSE),0),45),"")</f>
        <v/>
      </c>
      <c r="L12" s="43" t="s">
        <v>31</v>
      </c>
      <c r="M12" s="7" t="str">
        <f>IF(OR(J12="",L12="A",L12="B",L12="C",L12="D"),"",(VLOOKUP($J12,'Prüfungen Studiengang'!$A$4:$E$2019,5,FALSE)))</f>
        <v/>
      </c>
      <c r="N12" s="41"/>
      <c r="O12" s="2"/>
    </row>
    <row r="13" spans="2:15" x14ac:dyDescent="0.25">
      <c r="B13" s="104"/>
      <c r="C13" s="105"/>
      <c r="D13" s="43"/>
      <c r="E13" s="9"/>
      <c r="F13" s="10"/>
      <c r="G13" s="40"/>
      <c r="H13" s="38"/>
      <c r="I13" s="14" t="str">
        <f>IF(H13&gt;0,LEFT(TEXT(VLOOKUP($H13,'Prüfungen Studiengang'!$A$4:$E$2019,4,FALSE),0),45),"")</f>
        <v/>
      </c>
      <c r="J13" s="11"/>
      <c r="K13" s="15" t="str">
        <f>IF(J13&gt;0,LEFT(TEXT(VLOOKUP($J13,'Prüfungen Studiengang'!$A$4:$E$2019,2,FALSE),0)&amp;"/"&amp;TEXT(VLOOKUP($J13,'Prüfungen Studiengang'!$A$4:$E$2019,3,FALSE),0)&amp;"/"&amp;TEXT(VLOOKUP($J13,'Prüfungen Studiengang'!$A$4:$E$2019,4,FALSE),0),45),"")</f>
        <v/>
      </c>
      <c r="L13" s="43" t="s">
        <v>31</v>
      </c>
      <c r="M13" s="7" t="str">
        <f>IF(OR(J13="",L13="A",L13="B",L13="C",L13="D"),"",(VLOOKUP($J13,'Prüfungen Studiengang'!$A$4:$E$2019,5,FALSE)))</f>
        <v/>
      </c>
      <c r="N13" s="41"/>
      <c r="O13" s="2"/>
    </row>
    <row r="14" spans="2:15" x14ac:dyDescent="0.25">
      <c r="B14" s="104"/>
      <c r="C14" s="105"/>
      <c r="D14" s="43"/>
      <c r="E14" s="9"/>
      <c r="F14" s="10"/>
      <c r="G14" s="40"/>
      <c r="H14" s="38"/>
      <c r="I14" s="14" t="str">
        <f>IF(H14&gt;0,LEFT(TEXT(VLOOKUP($H14,'Prüfungen Studiengang'!$A$4:$E$2019,4,FALSE),0),45),"")</f>
        <v/>
      </c>
      <c r="J14" s="11"/>
      <c r="K14" s="15" t="str">
        <f>IF(J14&gt;0,LEFT(TEXT(VLOOKUP($J14,'Prüfungen Studiengang'!$A$4:$E$2019,2,FALSE),0)&amp;"/"&amp;TEXT(VLOOKUP($J14,'Prüfungen Studiengang'!$A$4:$E$2019,3,FALSE),0)&amp;"/"&amp;TEXT(VLOOKUP($J14,'Prüfungen Studiengang'!$A$4:$E$2019,4,FALSE),0),45),"")</f>
        <v/>
      </c>
      <c r="L14" s="43" t="s">
        <v>31</v>
      </c>
      <c r="M14" s="7" t="str">
        <f>IF(OR(J14="",L14="A",L14="B",L14="C",L14="D"),"",(VLOOKUP($J14,'Prüfungen Studiengang'!$A$4:$E$2019,5,FALSE)))</f>
        <v/>
      </c>
      <c r="N14" s="41"/>
      <c r="O14" s="2"/>
    </row>
    <row r="15" spans="2:15" x14ac:dyDescent="0.25">
      <c r="B15" s="104"/>
      <c r="C15" s="105"/>
      <c r="D15" s="43"/>
      <c r="E15" s="9"/>
      <c r="F15" s="10"/>
      <c r="G15" s="40"/>
      <c r="H15" s="38"/>
      <c r="I15" s="14" t="str">
        <f>IF(H15&gt;0,LEFT(TEXT(VLOOKUP($H15,'Prüfungen Studiengang'!$A$4:$E$2019,4,FALSE),0),45),"")</f>
        <v/>
      </c>
      <c r="J15" s="11"/>
      <c r="K15" s="15" t="str">
        <f>IF(J15&gt;0,LEFT(TEXT(VLOOKUP($J15,'Prüfungen Studiengang'!$A$4:$E$2019,2,FALSE),0)&amp;"/"&amp;TEXT(VLOOKUP($J15,'Prüfungen Studiengang'!$A$4:$E$2019,3,FALSE),0)&amp;"/"&amp;TEXT(VLOOKUP($J15,'Prüfungen Studiengang'!$A$4:$E$2019,4,FALSE),0),45),"")</f>
        <v/>
      </c>
      <c r="L15" s="43" t="s">
        <v>31</v>
      </c>
      <c r="M15" s="7" t="str">
        <f>IF(OR(J15="",L15="A",L15="B",L15="C",L15="D"),"",(VLOOKUP($J15,'Prüfungen Studiengang'!$A$4:$E$2019,5,FALSE)))</f>
        <v/>
      </c>
      <c r="N15" s="41"/>
      <c r="O15" s="2"/>
    </row>
    <row r="16" spans="2:15" x14ac:dyDescent="0.25">
      <c r="B16" s="104"/>
      <c r="C16" s="105"/>
      <c r="D16" s="43"/>
      <c r="E16" s="9"/>
      <c r="F16" s="10"/>
      <c r="G16" s="40"/>
      <c r="H16" s="38"/>
      <c r="I16" s="14" t="str">
        <f>IF(H16&gt;0,LEFT(TEXT(VLOOKUP($H16,'Prüfungen Studiengang'!$A$4:$E$2019,4,FALSE),0),45),"")</f>
        <v/>
      </c>
      <c r="J16" s="11"/>
      <c r="K16" s="15" t="str">
        <f>IF(J16&gt;0,LEFT(TEXT(VLOOKUP($J16,'Prüfungen Studiengang'!$A$4:$E$2019,2,FALSE),0)&amp;"/"&amp;TEXT(VLOOKUP($J16,'Prüfungen Studiengang'!$A$4:$E$2019,3,FALSE),0)&amp;"/"&amp;TEXT(VLOOKUP($J16,'Prüfungen Studiengang'!$A$4:$E$2019,4,FALSE),0),45),"")</f>
        <v/>
      </c>
      <c r="L16" s="43" t="s">
        <v>31</v>
      </c>
      <c r="M16" s="7" t="str">
        <f>IF(OR(J16="",L16="A",L16="B",L16="C",L16="D"),"",(VLOOKUP($J16,'Prüfungen Studiengang'!$A$4:$E$2019,5,FALSE)))</f>
        <v/>
      </c>
      <c r="N16" s="41"/>
      <c r="O16" s="2"/>
    </row>
    <row r="17" spans="2:15" x14ac:dyDescent="0.25">
      <c r="B17" s="104"/>
      <c r="C17" s="105"/>
      <c r="D17" s="43"/>
      <c r="E17" s="9"/>
      <c r="F17" s="10"/>
      <c r="G17" s="40"/>
      <c r="H17" s="38"/>
      <c r="I17" s="14" t="str">
        <f>IF(H17&gt;0,LEFT(TEXT(VLOOKUP($H17,'Prüfungen Studiengang'!$A$4:$E$2019,4,FALSE),0),45),"")</f>
        <v/>
      </c>
      <c r="J17" s="11"/>
      <c r="K17" s="15" t="str">
        <f>IF(J17&gt;0,LEFT(TEXT(VLOOKUP($J17,'Prüfungen Studiengang'!$A$4:$E$2019,2,FALSE),0)&amp;"/"&amp;TEXT(VLOOKUP($J17,'Prüfungen Studiengang'!$A$4:$E$2019,3,FALSE),0)&amp;"/"&amp;TEXT(VLOOKUP($J17,'Prüfungen Studiengang'!$A$4:$E$2019,4,FALSE),0),45),"")</f>
        <v/>
      </c>
      <c r="L17" s="43" t="s">
        <v>31</v>
      </c>
      <c r="M17" s="7" t="str">
        <f>IF(OR(J17="",L17="A",L17="B",L17="C",L17="D"),"",(VLOOKUP($J17,'Prüfungen Studiengang'!$A$4:$E$2019,5,FALSE)))</f>
        <v/>
      </c>
      <c r="N17" s="41"/>
      <c r="O17" s="2"/>
    </row>
    <row r="18" spans="2:15" x14ac:dyDescent="0.25">
      <c r="B18" s="104"/>
      <c r="C18" s="105"/>
      <c r="D18" s="43"/>
      <c r="E18" s="9"/>
      <c r="F18" s="10"/>
      <c r="G18" s="40"/>
      <c r="H18" s="38"/>
      <c r="I18" s="14" t="str">
        <f>IF(H18&gt;0,LEFT(TEXT(VLOOKUP($H18,'Prüfungen Studiengang'!$A$4:$E$2019,4,FALSE),0),45),"")</f>
        <v/>
      </c>
      <c r="J18" s="11"/>
      <c r="K18" s="15" t="str">
        <f>IF(J18&gt;0,LEFT(TEXT(VLOOKUP($J18,'Prüfungen Studiengang'!$A$4:$E$2019,2,FALSE),0)&amp;"/"&amp;TEXT(VLOOKUP($J18,'Prüfungen Studiengang'!$A$4:$E$2019,3,FALSE),0)&amp;"/"&amp;TEXT(VLOOKUP($J18,'Prüfungen Studiengang'!$A$4:$E$2019,4,FALSE),0),45),"")</f>
        <v/>
      </c>
      <c r="L18" s="43" t="s">
        <v>31</v>
      </c>
      <c r="M18" s="7" t="str">
        <f>IF(OR(J18="",L18="A",L18="B",L18="C",L18="D"),"",(VLOOKUP($J18,'Prüfungen Studiengang'!$A$4:$E$2019,5,FALSE)))</f>
        <v/>
      </c>
      <c r="N18" s="41"/>
      <c r="O18" s="2"/>
    </row>
    <row r="19" spans="2:15" x14ac:dyDescent="0.25">
      <c r="B19" s="104"/>
      <c r="C19" s="105"/>
      <c r="D19" s="43"/>
      <c r="E19" s="9"/>
      <c r="F19" s="10"/>
      <c r="G19" s="40"/>
      <c r="H19" s="38"/>
      <c r="I19" s="14" t="str">
        <f>IF(H19&gt;0,LEFT(TEXT(VLOOKUP($H19,'Prüfungen Studiengang'!$A$4:$E$2019,4,FALSE),0),45),"")</f>
        <v/>
      </c>
      <c r="J19" s="11"/>
      <c r="K19" s="15" t="str">
        <f>IF(J19&gt;0,LEFT(TEXT(VLOOKUP($J19,'Prüfungen Studiengang'!$A$4:$E$2019,2,FALSE),0)&amp;"/"&amp;TEXT(VLOOKUP($J19,'Prüfungen Studiengang'!$A$4:$E$2019,3,FALSE),0)&amp;"/"&amp;TEXT(VLOOKUP($J19,'Prüfungen Studiengang'!$A$4:$E$2019,4,FALSE),0),45),"")</f>
        <v/>
      </c>
      <c r="L19" s="43" t="s">
        <v>31</v>
      </c>
      <c r="M19" s="7" t="str">
        <f>IF(OR(J19="",L19="A",L19="B",L19="C",L19="D"),"",(VLOOKUP($J19,'Prüfungen Studiengang'!$A$4:$E$2019,5,FALSE)))</f>
        <v/>
      </c>
      <c r="N19" s="41"/>
      <c r="O19" s="2"/>
    </row>
    <row r="20" spans="2:15" x14ac:dyDescent="0.25">
      <c r="B20" s="104"/>
      <c r="C20" s="105"/>
      <c r="D20" s="43"/>
      <c r="E20" s="9"/>
      <c r="F20" s="10"/>
      <c r="G20" s="40"/>
      <c r="H20" s="38"/>
      <c r="I20" s="14" t="str">
        <f>IF(H20&gt;0,LEFT(TEXT(VLOOKUP($H20,'Prüfungen Studiengang'!$A$4:$E$2019,4,FALSE),0),45),"")</f>
        <v/>
      </c>
      <c r="J20" s="11"/>
      <c r="K20" s="15" t="str">
        <f>IF(J20&gt;0,LEFT(TEXT(VLOOKUP($J20,'Prüfungen Studiengang'!$A$4:$E$2019,2,FALSE),0)&amp;"/"&amp;TEXT(VLOOKUP($J20,'Prüfungen Studiengang'!$A$4:$E$2019,3,FALSE),0)&amp;"/"&amp;TEXT(VLOOKUP($J20,'Prüfungen Studiengang'!$A$4:$E$2019,4,FALSE),0),45),"")</f>
        <v/>
      </c>
      <c r="L20" s="43" t="s">
        <v>31</v>
      </c>
      <c r="M20" s="7" t="str">
        <f>IF(OR(J20="",L20="A",L20="B",L20="C",L20="D"),"",(VLOOKUP($J20,'Prüfungen Studiengang'!$A$4:$E$2019,5,FALSE)))</f>
        <v/>
      </c>
      <c r="N20" s="41"/>
      <c r="O20" s="2"/>
    </row>
    <row r="21" spans="2:15" x14ac:dyDescent="0.25">
      <c r="B21" s="104"/>
      <c r="C21" s="105"/>
      <c r="D21" s="43"/>
      <c r="E21" s="9"/>
      <c r="F21" s="10"/>
      <c r="G21" s="40"/>
      <c r="H21" s="38"/>
      <c r="I21" s="14" t="str">
        <f>IF(H21&gt;0,LEFT(TEXT(VLOOKUP($H21,'Prüfungen Studiengang'!$A$4:$E$2019,4,FALSE),0),45),"")</f>
        <v/>
      </c>
      <c r="J21" s="11"/>
      <c r="K21" s="15" t="str">
        <f>IF(J21&gt;0,LEFT(TEXT(VLOOKUP($J21,'Prüfungen Studiengang'!$A$4:$E$2019,2,FALSE),0)&amp;"/"&amp;TEXT(VLOOKUP($J21,'Prüfungen Studiengang'!$A$4:$E$2019,3,FALSE),0)&amp;"/"&amp;TEXT(VLOOKUP($J21,'Prüfungen Studiengang'!$A$4:$E$2019,4,FALSE),0),45),"")</f>
        <v/>
      </c>
      <c r="L21" s="43" t="s">
        <v>31</v>
      </c>
      <c r="M21" s="7" t="str">
        <f>IF(OR(J21="",L21="A",L21="B",L21="C",L21="D"),"",(VLOOKUP($J21,'Prüfungen Studiengang'!$A$4:$E$2019,5,FALSE)))</f>
        <v/>
      </c>
      <c r="N21" s="41"/>
      <c r="O21" s="2"/>
    </row>
    <row r="22" spans="2:15" x14ac:dyDescent="0.25">
      <c r="B22" s="104"/>
      <c r="C22" s="105"/>
      <c r="D22" s="43"/>
      <c r="E22" s="9"/>
      <c r="F22" s="10"/>
      <c r="G22" s="40"/>
      <c r="H22" s="38"/>
      <c r="I22" s="14" t="str">
        <f>IF(H22&gt;0,LEFT(TEXT(VLOOKUP($H22,'Prüfungen Studiengang'!$A$4:$E$2019,4,FALSE),0),45),"")</f>
        <v/>
      </c>
      <c r="J22" s="11"/>
      <c r="K22" s="15" t="str">
        <f>IF(J22&gt;0,LEFT(TEXT(VLOOKUP($J22,'Prüfungen Studiengang'!$A$4:$E$2019,2,FALSE),0)&amp;"/"&amp;TEXT(VLOOKUP($J22,'Prüfungen Studiengang'!$A$4:$E$2019,3,FALSE),0)&amp;"/"&amp;TEXT(VLOOKUP($J22,'Prüfungen Studiengang'!$A$4:$E$2019,4,FALSE),0),45),"")</f>
        <v/>
      </c>
      <c r="L22" s="43" t="s">
        <v>31</v>
      </c>
      <c r="M22" s="7" t="str">
        <f>IF(OR(J22="",L22="A",L22="B",L22="C",L22="D"),"",(VLOOKUP($J22,'Prüfungen Studiengang'!$A$4:$E$2019,5,FALSE)))</f>
        <v/>
      </c>
      <c r="N22" s="41"/>
      <c r="O22" s="2"/>
    </row>
    <row r="23" spans="2:15" x14ac:dyDescent="0.25">
      <c r="B23" s="104"/>
      <c r="C23" s="105"/>
      <c r="D23" s="43"/>
      <c r="E23" s="9"/>
      <c r="F23" s="10"/>
      <c r="G23" s="40"/>
      <c r="H23" s="38"/>
      <c r="I23" s="14" t="str">
        <f>IF(H23&gt;0,LEFT(TEXT(VLOOKUP($H23,'Prüfungen Studiengang'!$A$4:$E$2019,4,FALSE),0),45),"")</f>
        <v/>
      </c>
      <c r="J23" s="11"/>
      <c r="K23" s="15" t="str">
        <f>IF(J23&gt;0,LEFT(TEXT(VLOOKUP($J23,'Prüfungen Studiengang'!$A$4:$E$2019,2,FALSE),0)&amp;"/"&amp;TEXT(VLOOKUP($J23,'Prüfungen Studiengang'!$A$4:$E$2019,3,FALSE),0)&amp;"/"&amp;TEXT(VLOOKUP($J23,'Prüfungen Studiengang'!$A$4:$E$2019,4,FALSE),0),45),"")</f>
        <v/>
      </c>
      <c r="L23" s="43" t="s">
        <v>31</v>
      </c>
      <c r="M23" s="7" t="str">
        <f>IF(OR(J23="",L23="A",L23="B",L23="C",L23="D"),"",(VLOOKUP($J23,'Prüfungen Studiengang'!$A$4:$E$2019,5,FALSE)))</f>
        <v/>
      </c>
      <c r="N23" s="41"/>
      <c r="O23" s="2"/>
    </row>
    <row r="24" spans="2:15" x14ac:dyDescent="0.25">
      <c r="B24" s="104"/>
      <c r="C24" s="105"/>
      <c r="D24" s="43"/>
      <c r="E24" s="9"/>
      <c r="F24" s="10"/>
      <c r="G24" s="40"/>
      <c r="H24" s="38"/>
      <c r="I24" s="14" t="str">
        <f>IF(H24&gt;0,LEFT(TEXT(VLOOKUP($H24,'Prüfungen Studiengang'!$A$4:$E$2019,4,FALSE),0),45),"")</f>
        <v/>
      </c>
      <c r="J24" s="11"/>
      <c r="K24" s="15" t="str">
        <f>IF(J24&gt;0,LEFT(TEXT(VLOOKUP($J24,'Prüfungen Studiengang'!$A$4:$E$2019,2,FALSE),0)&amp;"/"&amp;TEXT(VLOOKUP($J24,'Prüfungen Studiengang'!$A$4:$E$2019,3,FALSE),0)&amp;"/"&amp;TEXT(VLOOKUP($J24,'Prüfungen Studiengang'!$A$4:$E$2019,4,FALSE),0),45),"")</f>
        <v/>
      </c>
      <c r="L24" s="43" t="s">
        <v>31</v>
      </c>
      <c r="M24" s="7" t="str">
        <f>IF(OR(J24="",L24="A",L24="B",L24="C",L24="D"),"",(VLOOKUP($J24,'Prüfungen Studiengang'!$A$4:$E$2019,5,FALSE)))</f>
        <v/>
      </c>
      <c r="N24" s="41"/>
      <c r="O24" s="2"/>
    </row>
    <row r="25" spans="2:15" x14ac:dyDescent="0.25">
      <c r="B25" s="104"/>
      <c r="C25" s="105"/>
      <c r="D25" s="43"/>
      <c r="E25" s="9"/>
      <c r="F25" s="10"/>
      <c r="G25" s="40"/>
      <c r="H25" s="38"/>
      <c r="I25" s="14" t="str">
        <f>IF(H25&gt;0,LEFT(TEXT(VLOOKUP($H25,'Prüfungen Studiengang'!$A$4:$E$2019,4,FALSE),0),45),"")</f>
        <v/>
      </c>
      <c r="J25" s="11"/>
      <c r="K25" s="15" t="str">
        <f>IF(J25&gt;0,LEFT(TEXT(VLOOKUP($J25,'Prüfungen Studiengang'!$A$4:$E$2019,2,FALSE),0)&amp;"/"&amp;TEXT(VLOOKUP($J25,'Prüfungen Studiengang'!$A$4:$E$2019,3,FALSE),0)&amp;"/"&amp;TEXT(VLOOKUP($J25,'Prüfungen Studiengang'!$A$4:$E$2019,4,FALSE),0),45),"")</f>
        <v/>
      </c>
      <c r="L25" s="43" t="s">
        <v>31</v>
      </c>
      <c r="M25" s="7" t="str">
        <f>IF(OR(J25="",L25="A",L25="B",L25="C",L25="D"),"",(VLOOKUP($J25,'Prüfungen Studiengang'!$A$4:$E$2019,5,FALSE)))</f>
        <v/>
      </c>
      <c r="N25" s="41"/>
      <c r="O25" s="2"/>
    </row>
    <row r="26" spans="2:15" x14ac:dyDescent="0.25">
      <c r="B26" s="104"/>
      <c r="C26" s="105"/>
      <c r="D26" s="43"/>
      <c r="E26" s="9"/>
      <c r="F26" s="10"/>
      <c r="G26" s="40"/>
      <c r="H26" s="38"/>
      <c r="I26" s="14" t="str">
        <f>IF(H26&gt;0,LEFT(TEXT(VLOOKUP($H26,'Prüfungen Studiengang'!$A$4:$E$2019,4,FALSE),0),45),"")</f>
        <v/>
      </c>
      <c r="J26" s="11"/>
      <c r="K26" s="15" t="str">
        <f>IF(J26&gt;0,LEFT(TEXT(VLOOKUP($J26,'Prüfungen Studiengang'!$A$4:$E$2019,2,FALSE),0)&amp;"/"&amp;TEXT(VLOOKUP($J26,'Prüfungen Studiengang'!$A$4:$E$2019,3,FALSE),0)&amp;"/"&amp;TEXT(VLOOKUP($J26,'Prüfungen Studiengang'!$A$4:$E$2019,4,FALSE),0),45),"")</f>
        <v/>
      </c>
      <c r="L26" s="43" t="s">
        <v>31</v>
      </c>
      <c r="M26" s="7" t="str">
        <f>IF(OR(J26="",L26="A",L26="B",L26="C",L26="D"),"",(VLOOKUP($J26,'Prüfungen Studiengang'!$A$4:$E$2019,5,FALSE)))</f>
        <v/>
      </c>
      <c r="N26" s="41"/>
      <c r="O26" s="2"/>
    </row>
    <row r="27" spans="2:15" x14ac:dyDescent="0.25">
      <c r="B27" s="104"/>
      <c r="C27" s="105"/>
      <c r="D27" s="43"/>
      <c r="E27" s="9"/>
      <c r="F27" s="10"/>
      <c r="G27" s="40"/>
      <c r="H27" s="38"/>
      <c r="I27" s="14" t="str">
        <f>IF(H27&gt;0,LEFT(TEXT(VLOOKUP($H27,'Prüfungen Studiengang'!$A$4:$E$2019,4,FALSE),0),45),"")</f>
        <v/>
      </c>
      <c r="J27" s="11"/>
      <c r="K27" s="15" t="str">
        <f>IF(J27&gt;0,LEFT(TEXT(VLOOKUP($J27,'Prüfungen Studiengang'!$A$4:$E$2019,2,FALSE),0)&amp;"/"&amp;TEXT(VLOOKUP($J27,'Prüfungen Studiengang'!$A$4:$E$2019,3,FALSE),0)&amp;"/"&amp;TEXT(VLOOKUP($J27,'Prüfungen Studiengang'!$A$4:$E$2019,4,FALSE),0),45),"")</f>
        <v/>
      </c>
      <c r="L27" s="43" t="s">
        <v>31</v>
      </c>
      <c r="M27" s="7" t="str">
        <f>IF(OR(J27="",L27="A",L27="B",L27="C",L27="D"),"",(VLOOKUP($J27,'Prüfungen Studiengang'!$A$4:$E$2019,5,FALSE)))</f>
        <v/>
      </c>
      <c r="N27" s="41"/>
      <c r="O27" s="2"/>
    </row>
    <row r="28" spans="2:15" x14ac:dyDescent="0.25">
      <c r="B28" s="104"/>
      <c r="C28" s="105"/>
      <c r="D28" s="43"/>
      <c r="E28" s="9"/>
      <c r="F28" s="10"/>
      <c r="G28" s="40"/>
      <c r="H28" s="38"/>
      <c r="I28" s="14" t="str">
        <f>IF(H28&gt;0,LEFT(TEXT(VLOOKUP($H28,'Prüfungen Studiengang'!$A$4:$E$2019,4,FALSE),0),45),"")</f>
        <v/>
      </c>
      <c r="J28" s="11"/>
      <c r="K28" s="15" t="str">
        <f>IF(J28&gt;0,LEFT(TEXT(VLOOKUP($J28,'Prüfungen Studiengang'!$A$4:$E$2019,2,FALSE),0)&amp;"/"&amp;TEXT(VLOOKUP($J28,'Prüfungen Studiengang'!$A$4:$E$2019,3,FALSE),0)&amp;"/"&amp;TEXT(VLOOKUP($J28,'Prüfungen Studiengang'!$A$4:$E$2019,4,FALSE),0),45),"")</f>
        <v/>
      </c>
      <c r="L28" s="43" t="s">
        <v>31</v>
      </c>
      <c r="M28" s="7" t="str">
        <f>IF(OR(J28="",L28="A",L28="B",L28="C",L28="D"),"",(VLOOKUP($J28,'Prüfungen Studiengang'!$A$4:$E$2019,5,FALSE)))</f>
        <v/>
      </c>
      <c r="N28" s="41"/>
      <c r="O28" s="2"/>
    </row>
    <row r="29" spans="2:15" x14ac:dyDescent="0.25">
      <c r="B29" s="104"/>
      <c r="C29" s="105"/>
      <c r="D29" s="43"/>
      <c r="E29" s="9"/>
      <c r="F29" s="10"/>
      <c r="G29" s="40"/>
      <c r="H29" s="38"/>
      <c r="I29" s="14" t="str">
        <f>IF(H29&gt;0,LEFT(TEXT(VLOOKUP($H29,'Prüfungen Studiengang'!$A$4:$E$2019,4,FALSE),0),45),"")</f>
        <v/>
      </c>
      <c r="J29" s="11"/>
      <c r="K29" s="15" t="str">
        <f>IF(J29&gt;0,LEFT(TEXT(VLOOKUP($J29,'Prüfungen Studiengang'!$A$4:$E$2019,2,FALSE),0)&amp;"/"&amp;TEXT(VLOOKUP($J29,'Prüfungen Studiengang'!$A$4:$E$2019,3,FALSE),0)&amp;"/"&amp;TEXT(VLOOKUP($J29,'Prüfungen Studiengang'!$A$4:$E$2019,4,FALSE),0),45),"")</f>
        <v/>
      </c>
      <c r="L29" s="43" t="s">
        <v>31</v>
      </c>
      <c r="M29" s="7" t="str">
        <f>IF(OR(J29="",L29="A",L29="B",L29="C",L29="D"),"",(VLOOKUP($J29,'Prüfungen Studiengang'!$A$4:$E$2019,5,FALSE)))</f>
        <v/>
      </c>
      <c r="N29" s="41"/>
      <c r="O29" s="2"/>
    </row>
    <row r="30" spans="2:15" x14ac:dyDescent="0.25">
      <c r="B30" s="104"/>
      <c r="C30" s="105"/>
      <c r="D30" s="43"/>
      <c r="E30" s="9"/>
      <c r="F30" s="10"/>
      <c r="G30" s="40"/>
      <c r="H30" s="38"/>
      <c r="I30" s="14" t="str">
        <f>IF(H30&gt;0,LEFT(TEXT(VLOOKUP($H30,'Prüfungen Studiengang'!$A$4:$E$2019,4,FALSE),0),45),"")</f>
        <v/>
      </c>
      <c r="J30" s="11"/>
      <c r="K30" s="15" t="str">
        <f>IF(J30&gt;0,LEFT(TEXT(VLOOKUP($J30,'Prüfungen Studiengang'!$A$4:$E$2019,2,FALSE),0)&amp;"/"&amp;TEXT(VLOOKUP($J30,'Prüfungen Studiengang'!$A$4:$E$2019,3,FALSE),0)&amp;"/"&amp;TEXT(VLOOKUP($J30,'Prüfungen Studiengang'!$A$4:$E$2019,4,FALSE),0),45),"")</f>
        <v/>
      </c>
      <c r="L30" s="43" t="s">
        <v>31</v>
      </c>
      <c r="M30" s="7" t="str">
        <f>IF(OR(J30="",L30="A",L30="B",L30="C",L30="D"),"",(VLOOKUP($J30,'Prüfungen Studiengang'!$A$4:$E$2019,5,FALSE)))</f>
        <v/>
      </c>
      <c r="N30" s="41"/>
      <c r="O30" s="2"/>
    </row>
    <row r="31" spans="2:15" x14ac:dyDescent="0.25">
      <c r="B31" s="104"/>
      <c r="C31" s="105"/>
      <c r="D31" s="43"/>
      <c r="E31" s="9"/>
      <c r="F31" s="10"/>
      <c r="G31" s="40"/>
      <c r="H31" s="38"/>
      <c r="I31" s="14" t="str">
        <f>IF(H31&gt;0,LEFT(TEXT(VLOOKUP($H31,'Prüfungen Studiengang'!$A$4:$E$2019,4,FALSE),0),45),"")</f>
        <v/>
      </c>
      <c r="J31" s="11"/>
      <c r="K31" s="15" t="str">
        <f>IF(J31&gt;0,LEFT(TEXT(VLOOKUP($J31,'Prüfungen Studiengang'!$A$4:$E$2019,2,FALSE),0)&amp;"/"&amp;TEXT(VLOOKUP($J31,'Prüfungen Studiengang'!$A$4:$E$2019,3,FALSE),0)&amp;"/"&amp;TEXT(VLOOKUP($J31,'Prüfungen Studiengang'!$A$4:$E$2019,4,FALSE),0),45),"")</f>
        <v/>
      </c>
      <c r="L31" s="43" t="s">
        <v>31</v>
      </c>
      <c r="M31" s="7" t="str">
        <f>IF(OR(J31="",L31="A",L31="B",L31="C",L31="D"),"",(VLOOKUP($J31,'Prüfungen Studiengang'!$A$4:$E$2019,5,FALSE)))</f>
        <v/>
      </c>
      <c r="N31" s="41"/>
      <c r="O31" s="2"/>
    </row>
    <row r="32" spans="2:15" x14ac:dyDescent="0.25">
      <c r="B32" s="104"/>
      <c r="C32" s="105"/>
      <c r="D32" s="43"/>
      <c r="E32" s="9"/>
      <c r="F32" s="10"/>
      <c r="G32" s="40"/>
      <c r="H32" s="38"/>
      <c r="I32" s="14" t="str">
        <f>IF(H32&gt;0,LEFT(TEXT(VLOOKUP($H32,'Prüfungen Studiengang'!$A$4:$E$2019,4,FALSE),0),45),"")</f>
        <v/>
      </c>
      <c r="J32" s="11"/>
      <c r="K32" s="15" t="str">
        <f>IF(J32&gt;0,LEFT(TEXT(VLOOKUP($J32,'Prüfungen Studiengang'!$A$4:$E$2019,2,FALSE),0)&amp;"/"&amp;TEXT(VLOOKUP($J32,'Prüfungen Studiengang'!$A$4:$E$2019,3,FALSE),0)&amp;"/"&amp;TEXT(VLOOKUP($J32,'Prüfungen Studiengang'!$A$4:$E$2019,4,FALSE),0),45),"")</f>
        <v/>
      </c>
      <c r="L32" s="43" t="s">
        <v>31</v>
      </c>
      <c r="M32" s="7" t="str">
        <f>IF(OR(J32="",L32="A",L32="B",L32="C",L32="D"),"",(VLOOKUP($J32,'Prüfungen Studiengang'!$A$4:$E$2019,5,FALSE)))</f>
        <v/>
      </c>
      <c r="N32" s="41"/>
      <c r="O32" s="2"/>
    </row>
    <row r="33" spans="2:15" x14ac:dyDescent="0.25">
      <c r="B33" s="104"/>
      <c r="C33" s="105"/>
      <c r="D33" s="43"/>
      <c r="E33" s="9"/>
      <c r="F33" s="10"/>
      <c r="G33" s="40"/>
      <c r="H33" s="38"/>
      <c r="I33" s="14" t="str">
        <f>IF(H33&gt;0,LEFT(TEXT(VLOOKUP($H33,'Prüfungen Studiengang'!$A$4:$E$2019,4,FALSE),0),45),"")</f>
        <v/>
      </c>
      <c r="J33" s="11"/>
      <c r="K33" s="15" t="str">
        <f>IF(J33&gt;0,LEFT(TEXT(VLOOKUP($J33,'Prüfungen Studiengang'!$A$4:$E$2019,2,FALSE),0)&amp;"/"&amp;TEXT(VLOOKUP($J33,'Prüfungen Studiengang'!$A$4:$E$2019,3,FALSE),0)&amp;"/"&amp;TEXT(VLOOKUP($J33,'Prüfungen Studiengang'!$A$4:$E$2019,4,FALSE),0),45),"")</f>
        <v/>
      </c>
      <c r="L33" s="43" t="s">
        <v>31</v>
      </c>
      <c r="M33" s="7" t="str">
        <f>IF(OR(J33="",L33="A",L33="B",L33="C",L33="D"),"",(VLOOKUP($J33,'Prüfungen Studiengang'!$A$4:$E$2019,5,FALSE)))</f>
        <v/>
      </c>
      <c r="N33" s="41"/>
      <c r="O33" s="2"/>
    </row>
    <row r="34" spans="2:15" x14ac:dyDescent="0.25">
      <c r="B34" s="104"/>
      <c r="C34" s="105"/>
      <c r="D34" s="43"/>
      <c r="E34" s="9"/>
      <c r="F34" s="10"/>
      <c r="G34" s="40"/>
      <c r="H34" s="38"/>
      <c r="I34" s="14" t="str">
        <f>IF(H34&gt;0,LEFT(TEXT(VLOOKUP($H34,'Prüfungen Studiengang'!$A$4:$E$2019,4,FALSE),0),45),"")</f>
        <v/>
      </c>
      <c r="J34" s="11"/>
      <c r="K34" s="15" t="str">
        <f>IF(J34&gt;0,LEFT(TEXT(VLOOKUP($J34,'Prüfungen Studiengang'!$A$4:$E$2019,2,FALSE),0)&amp;"/"&amp;TEXT(VLOOKUP($J34,'Prüfungen Studiengang'!$A$4:$E$2019,3,FALSE),0)&amp;"/"&amp;TEXT(VLOOKUP($J34,'Prüfungen Studiengang'!$A$4:$E$2019,4,FALSE),0),45),"")</f>
        <v/>
      </c>
      <c r="L34" s="43" t="s">
        <v>31</v>
      </c>
      <c r="M34" s="7" t="str">
        <f>IF(OR(J34="",L34="A",L34="B",L34="C",L34="D"),"",(VLOOKUP($J34,'Prüfungen Studiengang'!$A$4:$E$2019,5,FALSE)))</f>
        <v/>
      </c>
      <c r="N34" s="41"/>
      <c r="O34" s="2"/>
    </row>
    <row r="35" spans="2:15" x14ac:dyDescent="0.25">
      <c r="B35" s="104"/>
      <c r="C35" s="105"/>
      <c r="D35" s="43"/>
      <c r="E35" s="9"/>
      <c r="F35" s="10"/>
      <c r="G35" s="40"/>
      <c r="H35" s="38"/>
      <c r="I35" s="14" t="str">
        <f>IF(H35&gt;0,LEFT(TEXT(VLOOKUP($H35,'Prüfungen Studiengang'!$A$4:$E$2019,4,FALSE),0),45),"")</f>
        <v/>
      </c>
      <c r="J35" s="11"/>
      <c r="K35" s="15" t="str">
        <f>IF(J35&gt;0,LEFT(TEXT(VLOOKUP($J35,'Prüfungen Studiengang'!$A$4:$E$2019,2,FALSE),0)&amp;"/"&amp;TEXT(VLOOKUP($J35,'Prüfungen Studiengang'!$A$4:$E$2019,3,FALSE),0)&amp;"/"&amp;TEXT(VLOOKUP($J35,'Prüfungen Studiengang'!$A$4:$E$2019,4,FALSE),0),45),"")</f>
        <v/>
      </c>
      <c r="L35" s="43" t="s">
        <v>31</v>
      </c>
      <c r="M35" s="7" t="str">
        <f>IF(OR(J35="",L35="A",L35="B",L35="C",L35="D"),"",(VLOOKUP($J35,'Prüfungen Studiengang'!$A$4:$E$2019,5,FALSE)))</f>
        <v/>
      </c>
      <c r="N35" s="41"/>
      <c r="O35" s="2"/>
    </row>
    <row r="36" spans="2:15" x14ac:dyDescent="0.25">
      <c r="B36" s="104"/>
      <c r="C36" s="105"/>
      <c r="D36" s="43"/>
      <c r="E36" s="9"/>
      <c r="F36" s="10"/>
      <c r="G36" s="40"/>
      <c r="H36" s="38"/>
      <c r="I36" s="14" t="str">
        <f>IF(H36&gt;0,LEFT(TEXT(VLOOKUP($H36,'Prüfungen Studiengang'!$A$4:$E$2019,4,FALSE),0),45),"")</f>
        <v/>
      </c>
      <c r="J36" s="11"/>
      <c r="K36" s="15" t="str">
        <f>IF(J36&gt;0,LEFT(TEXT(VLOOKUP($J36,'Prüfungen Studiengang'!$A$4:$E$2019,2,FALSE),0)&amp;"/"&amp;TEXT(VLOOKUP($J36,'Prüfungen Studiengang'!$A$4:$E$2019,3,FALSE),0)&amp;"/"&amp;TEXT(VLOOKUP($J36,'Prüfungen Studiengang'!$A$4:$E$2019,4,FALSE),0),45),"")</f>
        <v/>
      </c>
      <c r="L36" s="43" t="s">
        <v>31</v>
      </c>
      <c r="M36" s="7" t="str">
        <f>IF(OR(J36="",L36="A",L36="B",L36="C",L36="D"),"",(VLOOKUP($J36,'Prüfungen Studiengang'!$A$4:$E$2019,5,FALSE)))</f>
        <v/>
      </c>
      <c r="N36" s="41"/>
      <c r="O36" s="2"/>
    </row>
    <row r="37" spans="2:15" x14ac:dyDescent="0.25">
      <c r="B37" s="104"/>
      <c r="C37" s="105"/>
      <c r="D37" s="43"/>
      <c r="E37" s="9"/>
      <c r="F37" s="10"/>
      <c r="G37" s="40"/>
      <c r="H37" s="38"/>
      <c r="I37" s="14" t="str">
        <f>IF(H37&gt;0,LEFT(TEXT(VLOOKUP($H37,'Prüfungen Studiengang'!$A$4:$E$2019,4,FALSE),0),45),"")</f>
        <v/>
      </c>
      <c r="J37" s="11"/>
      <c r="K37" s="15" t="str">
        <f>IF(J37&gt;0,LEFT(TEXT(VLOOKUP($J37,'Prüfungen Studiengang'!$A$4:$E$2019,2,FALSE),0)&amp;"/"&amp;TEXT(VLOOKUP($J37,'Prüfungen Studiengang'!$A$4:$E$2019,3,FALSE),0)&amp;"/"&amp;TEXT(VLOOKUP($J37,'Prüfungen Studiengang'!$A$4:$E$2019,4,FALSE),0),45),"")</f>
        <v/>
      </c>
      <c r="L37" s="43" t="s">
        <v>31</v>
      </c>
      <c r="M37" s="7" t="str">
        <f>IF(OR(J37="",L37="A",L37="B",L37="C",L37="D"),"",(VLOOKUP($J37,'Prüfungen Studiengang'!$A$4:$E$2019,5,FALSE)))</f>
        <v/>
      </c>
      <c r="N37" s="41"/>
      <c r="O37" s="2"/>
    </row>
    <row r="38" spans="2:15" x14ac:dyDescent="0.25">
      <c r="B38" s="104"/>
      <c r="C38" s="105"/>
      <c r="D38" s="43"/>
      <c r="E38" s="9"/>
      <c r="F38" s="10"/>
      <c r="G38" s="40"/>
      <c r="H38" s="38"/>
      <c r="I38" s="14" t="str">
        <f>IF(H38&gt;0,LEFT(TEXT(VLOOKUP($H38,'Prüfungen Studiengang'!$A$4:$E$2019,4,FALSE),0),45),"")</f>
        <v/>
      </c>
      <c r="J38" s="11"/>
      <c r="K38" s="15" t="str">
        <f>IF(J38&gt;0,LEFT(TEXT(VLOOKUP($J38,'Prüfungen Studiengang'!$A$4:$E$2019,2,FALSE),0)&amp;"/"&amp;TEXT(VLOOKUP($J38,'Prüfungen Studiengang'!$A$4:$E$2019,3,FALSE),0)&amp;"/"&amp;TEXT(VLOOKUP($J38,'Prüfungen Studiengang'!$A$4:$E$2019,4,FALSE),0),45),"")</f>
        <v/>
      </c>
      <c r="L38" s="43" t="s">
        <v>31</v>
      </c>
      <c r="M38" s="7" t="str">
        <f>IF(OR(J38="",L38="A",L38="B",L38="C",L38="D"),"",(VLOOKUP($J38,'Prüfungen Studiengang'!$A$4:$E$2019,5,FALSE)))</f>
        <v/>
      </c>
      <c r="N38" s="41"/>
      <c r="O38" s="2"/>
    </row>
    <row r="39" spans="2:15" x14ac:dyDescent="0.25">
      <c r="B39" s="104"/>
      <c r="C39" s="105"/>
      <c r="D39" s="43"/>
      <c r="E39" s="9"/>
      <c r="F39" s="10"/>
      <c r="G39" s="40"/>
      <c r="H39" s="38"/>
      <c r="I39" s="14" t="str">
        <f>IF(H39&gt;0,LEFT(TEXT(VLOOKUP($H39,'Prüfungen Studiengang'!$A$4:$E$2019,4,FALSE),0),45),"")</f>
        <v/>
      </c>
      <c r="J39" s="11"/>
      <c r="K39" s="15" t="str">
        <f>IF(J39&gt;0,LEFT(TEXT(VLOOKUP($J39,'Prüfungen Studiengang'!$A$4:$E$2019,2,FALSE),0)&amp;"/"&amp;TEXT(VLOOKUP($J39,'Prüfungen Studiengang'!$A$4:$E$2019,3,FALSE),0)&amp;"/"&amp;TEXT(VLOOKUP($J39,'Prüfungen Studiengang'!$A$4:$E$2019,4,FALSE),0),45),"")</f>
        <v/>
      </c>
      <c r="L39" s="43" t="s">
        <v>31</v>
      </c>
      <c r="M39" s="7" t="str">
        <f>IF(OR(J39="",L39="A",L39="B",L39="C",L39="D"),"",(VLOOKUP($J39,'Prüfungen Studiengang'!$A$4:$E$2019,5,FALSE)))</f>
        <v/>
      </c>
      <c r="N39" s="41"/>
      <c r="O39" s="2"/>
    </row>
    <row r="40" spans="2:15" x14ac:dyDescent="0.25">
      <c r="B40" s="104"/>
      <c r="C40" s="105"/>
      <c r="D40" s="43"/>
      <c r="E40" s="9"/>
      <c r="F40" s="10"/>
      <c r="G40" s="40"/>
      <c r="H40" s="38"/>
      <c r="I40" s="14" t="str">
        <f>IF(H40&gt;0,LEFT(TEXT(VLOOKUP($H40,'Prüfungen Studiengang'!$A$4:$E$2019,4,FALSE),0),45),"")</f>
        <v/>
      </c>
      <c r="J40" s="11"/>
      <c r="K40" s="15" t="str">
        <f>IF(J40&gt;0,LEFT(TEXT(VLOOKUP($J40,'Prüfungen Studiengang'!$A$4:$E$2019,2,FALSE),0)&amp;"/"&amp;TEXT(VLOOKUP($J40,'Prüfungen Studiengang'!$A$4:$E$2019,3,FALSE),0)&amp;"/"&amp;TEXT(VLOOKUP($J40,'Prüfungen Studiengang'!$A$4:$E$2019,4,FALSE),0),45),"")</f>
        <v/>
      </c>
      <c r="L40" s="43" t="s">
        <v>31</v>
      </c>
      <c r="M40" s="7" t="str">
        <f>IF(OR(J40="",L40="A",L40="B",L40="C",L40="D"),"",(VLOOKUP($J40,'Prüfungen Studiengang'!$A$4:$E$2019,5,FALSE)))</f>
        <v/>
      </c>
      <c r="N40" s="41"/>
      <c r="O40" s="2"/>
    </row>
    <row r="41" spans="2:15" x14ac:dyDescent="0.25">
      <c r="B41" s="104"/>
      <c r="C41" s="105"/>
      <c r="D41" s="43"/>
      <c r="E41" s="9"/>
      <c r="F41" s="10"/>
      <c r="G41" s="40"/>
      <c r="H41" s="38"/>
      <c r="I41" s="14" t="str">
        <f>IF(H41&gt;0,LEFT(TEXT(VLOOKUP($H41,'Prüfungen Studiengang'!$A$4:$E$2019,4,FALSE),0),45),"")</f>
        <v/>
      </c>
      <c r="J41" s="11"/>
      <c r="K41" s="15" t="str">
        <f>IF(J41&gt;0,LEFT(TEXT(VLOOKUP($J41,'Prüfungen Studiengang'!$A$4:$E$2019,2,FALSE),0)&amp;"/"&amp;TEXT(VLOOKUP($J41,'Prüfungen Studiengang'!$A$4:$E$2019,3,FALSE),0)&amp;"/"&amp;TEXT(VLOOKUP($J41,'Prüfungen Studiengang'!$A$4:$E$2019,4,FALSE),0),45),"")</f>
        <v/>
      </c>
      <c r="L41" s="43" t="s">
        <v>31</v>
      </c>
      <c r="M41" s="7" t="str">
        <f>IF(OR(J41="",L41="A",L41="B",L41="C",L41="D"),"",(VLOOKUP($J41,'Prüfungen Studiengang'!$A$4:$E$2019,5,FALSE)))</f>
        <v/>
      </c>
      <c r="N41" s="41"/>
      <c r="O41" s="2"/>
    </row>
    <row r="42" spans="2:15" x14ac:dyDescent="0.25">
      <c r="B42" s="104"/>
      <c r="C42" s="105"/>
      <c r="D42" s="43"/>
      <c r="E42" s="9"/>
      <c r="F42" s="10"/>
      <c r="G42" s="40"/>
      <c r="H42" s="38"/>
      <c r="I42" s="14" t="str">
        <f>IF(H42&gt;0,LEFT(TEXT(VLOOKUP($H42,'Prüfungen Studiengang'!$A$4:$E$2019,4,FALSE),0),45),"")</f>
        <v/>
      </c>
      <c r="J42" s="11"/>
      <c r="K42" s="15" t="str">
        <f>IF(J42&gt;0,LEFT(TEXT(VLOOKUP($J42,'Prüfungen Studiengang'!$A$4:$E$2019,2,FALSE),0)&amp;"/"&amp;TEXT(VLOOKUP($J42,'Prüfungen Studiengang'!$A$4:$E$2019,3,FALSE),0)&amp;"/"&amp;TEXT(VLOOKUP($J42,'Prüfungen Studiengang'!$A$4:$E$2019,4,FALSE),0),45),"")</f>
        <v/>
      </c>
      <c r="L42" s="43" t="s">
        <v>31</v>
      </c>
      <c r="M42" s="7" t="str">
        <f>IF(OR(J42="",L42="A",L42="B",L42="C",L42="D"),"",(VLOOKUP($J42,'Prüfungen Studiengang'!$A$4:$E$2019,5,FALSE)))</f>
        <v/>
      </c>
      <c r="N42" s="41"/>
      <c r="O42" s="2"/>
    </row>
    <row r="43" spans="2:15" x14ac:dyDescent="0.25">
      <c r="B43" s="104"/>
      <c r="C43" s="105"/>
      <c r="D43" s="43"/>
      <c r="E43" s="9"/>
      <c r="F43" s="10"/>
      <c r="G43" s="40"/>
      <c r="H43" s="38"/>
      <c r="I43" s="14" t="str">
        <f>IF(H43&gt;0,LEFT(TEXT(VLOOKUP($H43,'Prüfungen Studiengang'!$A$4:$E$2019,4,FALSE),0),45),"")</f>
        <v/>
      </c>
      <c r="J43" s="11"/>
      <c r="K43" s="15" t="str">
        <f>IF(J43&gt;0,LEFT(TEXT(VLOOKUP($J43,'Prüfungen Studiengang'!$A$4:$E$2019,2,FALSE),0)&amp;"/"&amp;TEXT(VLOOKUP($J43,'Prüfungen Studiengang'!$A$4:$E$2019,3,FALSE),0)&amp;"/"&amp;TEXT(VLOOKUP($J43,'Prüfungen Studiengang'!$A$4:$E$2019,4,FALSE),0),45),"")</f>
        <v/>
      </c>
      <c r="L43" s="43" t="s">
        <v>31</v>
      </c>
      <c r="M43" s="7" t="str">
        <f>IF(OR(J43="",L43="A",L43="B",L43="C",L43="D"),"",(VLOOKUP($J43,'Prüfungen Studiengang'!$A$4:$E$2019,5,FALSE)))</f>
        <v/>
      </c>
      <c r="N43" s="41"/>
      <c r="O43" s="2"/>
    </row>
    <row r="44" spans="2:15" x14ac:dyDescent="0.25">
      <c r="B44" s="104"/>
      <c r="C44" s="105"/>
      <c r="D44" s="43"/>
      <c r="E44" s="9"/>
      <c r="F44" s="10"/>
      <c r="G44" s="40"/>
      <c r="H44" s="38"/>
      <c r="I44" s="14" t="str">
        <f>IF(H44&gt;0,LEFT(TEXT(VLOOKUP($H44,'Prüfungen Studiengang'!$A$4:$E$2019,4,FALSE),0),45),"")</f>
        <v/>
      </c>
      <c r="J44" s="11"/>
      <c r="K44" s="15" t="str">
        <f>IF(J44&gt;0,LEFT(TEXT(VLOOKUP($J44,'Prüfungen Studiengang'!$A$4:$E$2019,2,FALSE),0)&amp;"/"&amp;TEXT(VLOOKUP($J44,'Prüfungen Studiengang'!$A$4:$E$2019,3,FALSE),0)&amp;"/"&amp;TEXT(VLOOKUP($J44,'Prüfungen Studiengang'!$A$4:$E$2019,4,FALSE),0),45),"")</f>
        <v/>
      </c>
      <c r="L44" s="43" t="s">
        <v>31</v>
      </c>
      <c r="M44" s="7" t="str">
        <f>IF(OR(J44="",L44="A",L44="B",L44="C",L44="D"),"",(VLOOKUP($J44,'Prüfungen Studiengang'!$A$4:$E$2019,5,FALSE)))</f>
        <v/>
      </c>
      <c r="N44" s="41"/>
      <c r="O44" s="2"/>
    </row>
    <row r="45" spans="2:15" x14ac:dyDescent="0.25">
      <c r="B45" s="104"/>
      <c r="C45" s="105"/>
      <c r="D45" s="43"/>
      <c r="E45" s="9"/>
      <c r="F45" s="10"/>
      <c r="G45" s="40"/>
      <c r="H45" s="38"/>
      <c r="I45" s="14" t="str">
        <f>IF(H45&gt;0,LEFT(TEXT(VLOOKUP($H45,'Prüfungen Studiengang'!$A$4:$E$2019,4,FALSE),0),45),"")</f>
        <v/>
      </c>
      <c r="J45" s="11"/>
      <c r="K45" s="15" t="str">
        <f>IF(J45&gt;0,LEFT(TEXT(VLOOKUP($J45,'Prüfungen Studiengang'!$A$4:$E$2019,2,FALSE),0)&amp;"/"&amp;TEXT(VLOOKUP($J45,'Prüfungen Studiengang'!$A$4:$E$2019,3,FALSE),0)&amp;"/"&amp;TEXT(VLOOKUP($J45,'Prüfungen Studiengang'!$A$4:$E$2019,4,FALSE),0),45),"")</f>
        <v/>
      </c>
      <c r="L45" s="43" t="s">
        <v>31</v>
      </c>
      <c r="M45" s="7" t="str">
        <f>IF(OR(J45="",L45="A",L45="B",L45="C",L45="D"),"",(VLOOKUP($J45,'Prüfungen Studiengang'!$A$4:$E$2019,5,FALSE)))</f>
        <v/>
      </c>
      <c r="N45" s="41"/>
      <c r="O45" s="2"/>
    </row>
    <row r="46" spans="2:15" x14ac:dyDescent="0.25">
      <c r="B46" s="104"/>
      <c r="C46" s="105"/>
      <c r="D46" s="43"/>
      <c r="E46" s="9"/>
      <c r="F46" s="10"/>
      <c r="G46" s="40"/>
      <c r="H46" s="38"/>
      <c r="I46" s="14" t="str">
        <f>IF(H46&gt;0,LEFT(TEXT(VLOOKUP($H46,'Prüfungen Studiengang'!$A$4:$E$2019,4,FALSE),0),45),"")</f>
        <v/>
      </c>
      <c r="J46" s="11"/>
      <c r="K46" s="15" t="str">
        <f>IF(J46&gt;0,LEFT(TEXT(VLOOKUP($J46,'Prüfungen Studiengang'!$A$4:$E$2019,2,FALSE),0)&amp;"/"&amp;TEXT(VLOOKUP($J46,'Prüfungen Studiengang'!$A$4:$E$2019,3,FALSE),0)&amp;"/"&amp;TEXT(VLOOKUP($J46,'Prüfungen Studiengang'!$A$4:$E$2019,4,FALSE),0),45),"")</f>
        <v/>
      </c>
      <c r="L46" s="43" t="s">
        <v>31</v>
      </c>
      <c r="M46" s="7" t="str">
        <f>IF(OR(J46="",L46="A",L46="B",L46="C",L46="D"),"",(VLOOKUP($J46,'Prüfungen Studiengang'!$A$4:$E$2019,5,FALSE)))</f>
        <v/>
      </c>
      <c r="N46" s="41"/>
      <c r="O46" s="2"/>
    </row>
    <row r="47" spans="2:15" x14ac:dyDescent="0.25">
      <c r="B47" s="104"/>
      <c r="C47" s="105"/>
      <c r="D47" s="43"/>
      <c r="E47" s="9"/>
      <c r="F47" s="10"/>
      <c r="G47" s="40"/>
      <c r="H47" s="38"/>
      <c r="I47" s="14" t="str">
        <f>IF(H47&gt;0,LEFT(TEXT(VLOOKUP($H47,'Prüfungen Studiengang'!$A$4:$E$2019,4,FALSE),0),45),"")</f>
        <v/>
      </c>
      <c r="J47" s="11"/>
      <c r="K47" s="15" t="str">
        <f>IF(J47&gt;0,LEFT(TEXT(VLOOKUP($J47,'Prüfungen Studiengang'!$A$4:$E$2019,2,FALSE),0)&amp;"/"&amp;TEXT(VLOOKUP($J47,'Prüfungen Studiengang'!$A$4:$E$2019,3,FALSE),0)&amp;"/"&amp;TEXT(VLOOKUP($J47,'Prüfungen Studiengang'!$A$4:$E$2019,4,FALSE),0),45),"")</f>
        <v/>
      </c>
      <c r="L47" s="43" t="s">
        <v>31</v>
      </c>
      <c r="M47" s="7" t="str">
        <f>IF(OR(J47="",L47="A",L47="B",L47="C",L47="D"),"",(VLOOKUP($J47,'Prüfungen Studiengang'!$A$4:$E$2019,5,FALSE)))</f>
        <v/>
      </c>
      <c r="N47" s="41"/>
      <c r="O47" s="2"/>
    </row>
    <row r="48" spans="2:15" x14ac:dyDescent="0.25">
      <c r="B48" s="104"/>
      <c r="C48" s="105"/>
      <c r="D48" s="43"/>
      <c r="E48" s="9"/>
      <c r="F48" s="10"/>
      <c r="G48" s="40"/>
      <c r="H48" s="38"/>
      <c r="I48" s="14" t="str">
        <f>IF(H48&gt;0,LEFT(TEXT(VLOOKUP($H48,'Prüfungen Studiengang'!$A$4:$E$2019,4,FALSE),0),45),"")</f>
        <v/>
      </c>
      <c r="J48" s="11"/>
      <c r="K48" s="15" t="str">
        <f>IF(J48&gt;0,LEFT(TEXT(VLOOKUP($J48,'Prüfungen Studiengang'!$A$4:$E$2019,2,FALSE),0)&amp;"/"&amp;TEXT(VLOOKUP($J48,'Prüfungen Studiengang'!$A$4:$E$2019,3,FALSE),0)&amp;"/"&amp;TEXT(VLOOKUP($J48,'Prüfungen Studiengang'!$A$4:$E$2019,4,FALSE),0),45),"")</f>
        <v/>
      </c>
      <c r="L48" s="43" t="s">
        <v>31</v>
      </c>
      <c r="M48" s="7" t="str">
        <f>IF(OR(J48="",L48="A",L48="B",L48="C",L48="D"),"",(VLOOKUP($J48,'Prüfungen Studiengang'!$A$4:$E$2019,5,FALSE)))</f>
        <v/>
      </c>
      <c r="N48" s="41"/>
      <c r="O48" s="2"/>
    </row>
    <row r="49" spans="2:15" x14ac:dyDescent="0.25">
      <c r="B49" s="104"/>
      <c r="C49" s="105"/>
      <c r="D49" s="43"/>
      <c r="E49" s="9"/>
      <c r="F49" s="10"/>
      <c r="G49" s="40"/>
      <c r="H49" s="38"/>
      <c r="I49" s="14" t="str">
        <f>IF(H49&gt;0,LEFT(TEXT(VLOOKUP($H49,'Prüfungen Studiengang'!$A$4:$E$2019,4,FALSE),0),45),"")</f>
        <v/>
      </c>
      <c r="J49" s="11"/>
      <c r="K49" s="15" t="str">
        <f>IF(J49&gt;0,LEFT(TEXT(VLOOKUP($J49,'Prüfungen Studiengang'!$A$4:$E$2019,2,FALSE),0)&amp;"/"&amp;TEXT(VLOOKUP($J49,'Prüfungen Studiengang'!$A$4:$E$2019,3,FALSE),0)&amp;"/"&amp;TEXT(VLOOKUP($J49,'Prüfungen Studiengang'!$A$4:$E$2019,4,FALSE),0),45),"")</f>
        <v/>
      </c>
      <c r="L49" s="43" t="s">
        <v>31</v>
      </c>
      <c r="M49" s="7" t="str">
        <f>IF(OR(J49="",L49="A",L49="B",L49="C",L49="D"),"",(VLOOKUP($J49,'Prüfungen Studiengang'!$A$4:$E$2019,5,FALSE)))</f>
        <v/>
      </c>
      <c r="N49" s="41"/>
      <c r="O49" s="2"/>
    </row>
    <row r="50" spans="2:15" x14ac:dyDescent="0.25">
      <c r="B50" s="104"/>
      <c r="C50" s="105"/>
      <c r="D50" s="43"/>
      <c r="E50" s="9"/>
      <c r="F50" s="10"/>
      <c r="G50" s="40"/>
      <c r="H50" s="38"/>
      <c r="I50" s="14" t="str">
        <f>IF(H50&gt;0,LEFT(TEXT(VLOOKUP($H50,'Prüfungen Studiengang'!$A$4:$E$2019,4,FALSE),0),45),"")</f>
        <v/>
      </c>
      <c r="J50" s="11"/>
      <c r="K50" s="15" t="str">
        <f>IF(J50&gt;0,LEFT(TEXT(VLOOKUP($J50,'Prüfungen Studiengang'!$A$4:$E$2019,2,FALSE),0)&amp;"/"&amp;TEXT(VLOOKUP($J50,'Prüfungen Studiengang'!$A$4:$E$2019,3,FALSE),0)&amp;"/"&amp;TEXT(VLOOKUP($J50,'Prüfungen Studiengang'!$A$4:$E$2019,4,FALSE),0),45),"")</f>
        <v/>
      </c>
      <c r="L50" s="43" t="s">
        <v>31</v>
      </c>
      <c r="M50" s="7" t="str">
        <f>IF(OR(J50="",L50="A",L50="B",L50="C",L50="D"),"",(VLOOKUP($J50,'Prüfungen Studiengang'!$A$4:$E$2019,5,FALSE)))</f>
        <v/>
      </c>
      <c r="N50" s="41"/>
      <c r="O50" s="2"/>
    </row>
    <row r="51" spans="2:15" x14ac:dyDescent="0.25">
      <c r="B51" s="104"/>
      <c r="C51" s="105"/>
      <c r="D51" s="43"/>
      <c r="E51" s="9"/>
      <c r="F51" s="10"/>
      <c r="G51" s="40"/>
      <c r="H51" s="38"/>
      <c r="I51" s="14" t="str">
        <f>IF(H51&gt;0,LEFT(TEXT(VLOOKUP($H51,'Prüfungen Studiengang'!$A$4:$E$2019,4,FALSE),0),45),"")</f>
        <v/>
      </c>
      <c r="J51" s="11"/>
      <c r="K51" s="15" t="str">
        <f>IF(J51&gt;0,LEFT(TEXT(VLOOKUP($J51,'Prüfungen Studiengang'!$A$4:$E$2019,2,FALSE),0)&amp;"/"&amp;TEXT(VLOOKUP($J51,'Prüfungen Studiengang'!$A$4:$E$2019,3,FALSE),0)&amp;"/"&amp;TEXT(VLOOKUP($J51,'Prüfungen Studiengang'!$A$4:$E$2019,4,FALSE),0),45),"")</f>
        <v/>
      </c>
      <c r="L51" s="43" t="s">
        <v>31</v>
      </c>
      <c r="M51" s="7" t="str">
        <f>IF(OR(J51="",L51="A",L51="B",L51="C",L51="D"),"",(VLOOKUP($J51,'Prüfungen Studiengang'!$A$4:$E$2019,5,FALSE)))</f>
        <v/>
      </c>
      <c r="N51" s="41"/>
      <c r="O51" s="2"/>
    </row>
    <row r="52" spans="2:15" x14ac:dyDescent="0.25">
      <c r="B52" s="104"/>
      <c r="C52" s="105"/>
      <c r="D52" s="43"/>
      <c r="E52" s="9"/>
      <c r="F52" s="10"/>
      <c r="G52" s="40"/>
      <c r="H52" s="38"/>
      <c r="I52" s="14" t="str">
        <f>IF(H52&gt;0,LEFT(TEXT(VLOOKUP($H52,'Prüfungen Studiengang'!$A$4:$E$2019,4,FALSE),0),45),"")</f>
        <v/>
      </c>
      <c r="J52" s="11"/>
      <c r="K52" s="15" t="str">
        <f>IF(J52&gt;0,LEFT(TEXT(VLOOKUP($J52,'Prüfungen Studiengang'!$A$4:$E$2019,2,FALSE),0)&amp;"/"&amp;TEXT(VLOOKUP($J52,'Prüfungen Studiengang'!$A$4:$E$2019,3,FALSE),0)&amp;"/"&amp;TEXT(VLOOKUP($J52,'Prüfungen Studiengang'!$A$4:$E$2019,4,FALSE),0),45),"")</f>
        <v/>
      </c>
      <c r="L52" s="43" t="s">
        <v>31</v>
      </c>
      <c r="M52" s="7" t="str">
        <f>IF(OR(J52="",L52="A",L52="B",L52="C",L52="D"),"",(VLOOKUP($J52,'Prüfungen Studiengang'!$A$4:$E$2019,5,FALSE)))</f>
        <v/>
      </c>
      <c r="N52" s="41"/>
      <c r="O52" s="2"/>
    </row>
    <row r="53" spans="2:15" x14ac:dyDescent="0.25">
      <c r="B53" s="104"/>
      <c r="C53" s="105"/>
      <c r="D53" s="43"/>
      <c r="E53" s="9"/>
      <c r="F53" s="10"/>
      <c r="G53" s="40"/>
      <c r="H53" s="38"/>
      <c r="I53" s="14" t="str">
        <f>IF(H53&gt;0,LEFT(TEXT(VLOOKUP($H53,'Prüfungen Studiengang'!$A$4:$E$2019,4,FALSE),0),45),"")</f>
        <v/>
      </c>
      <c r="J53" s="11"/>
      <c r="K53" s="15" t="str">
        <f>IF(J53&gt;0,LEFT(TEXT(VLOOKUP($J53,'Prüfungen Studiengang'!$A$4:$E$2019,2,FALSE),0)&amp;"/"&amp;TEXT(VLOOKUP($J53,'Prüfungen Studiengang'!$A$4:$E$2019,3,FALSE),0)&amp;"/"&amp;TEXT(VLOOKUP($J53,'Prüfungen Studiengang'!$A$4:$E$2019,4,FALSE),0),45),"")</f>
        <v/>
      </c>
      <c r="L53" s="43" t="s">
        <v>31</v>
      </c>
      <c r="M53" s="7" t="str">
        <f>IF(OR(J53="",L53="A",L53="B",L53="C",L53="D"),"",(VLOOKUP($J53,'Prüfungen Studiengang'!$A$4:$E$2019,5,FALSE)))</f>
        <v/>
      </c>
      <c r="N53" s="41"/>
      <c r="O53" s="2"/>
    </row>
    <row r="54" spans="2:15" x14ac:dyDescent="0.25">
      <c r="B54" s="104"/>
      <c r="C54" s="105"/>
      <c r="D54" s="43"/>
      <c r="E54" s="9"/>
      <c r="F54" s="10"/>
      <c r="G54" s="40"/>
      <c r="H54" s="38"/>
      <c r="I54" s="14" t="str">
        <f>IF(H54&gt;0,LEFT(TEXT(VLOOKUP($H54,'Prüfungen Studiengang'!$A$4:$E$2019,4,FALSE),0),45),"")</f>
        <v/>
      </c>
      <c r="J54" s="11"/>
      <c r="K54" s="15" t="str">
        <f>IF(J54&gt;0,LEFT(TEXT(VLOOKUP($J54,'Prüfungen Studiengang'!$A$4:$E$2019,2,FALSE),0)&amp;"/"&amp;TEXT(VLOOKUP($J54,'Prüfungen Studiengang'!$A$4:$E$2019,3,FALSE),0)&amp;"/"&amp;TEXT(VLOOKUP($J54,'Prüfungen Studiengang'!$A$4:$E$2019,4,FALSE),0),45),"")</f>
        <v/>
      </c>
      <c r="L54" s="43" t="s">
        <v>31</v>
      </c>
      <c r="M54" s="7" t="str">
        <f>IF(OR(J54="",L54="A",L54="B",L54="C",L54="D"),"",(VLOOKUP($J54,'Prüfungen Studiengang'!$A$4:$E$2019,5,FALSE)))</f>
        <v/>
      </c>
      <c r="N54" s="41"/>
      <c r="O54" s="2"/>
    </row>
    <row r="55" spans="2:15" x14ac:dyDescent="0.25">
      <c r="B55" s="104"/>
      <c r="C55" s="105"/>
      <c r="D55" s="43"/>
      <c r="E55" s="9"/>
      <c r="F55" s="10"/>
      <c r="G55" s="40"/>
      <c r="H55" s="38"/>
      <c r="I55" s="14" t="str">
        <f>IF(H55&gt;0,LEFT(TEXT(VLOOKUP($H55,'Prüfungen Studiengang'!$A$4:$E$2019,4,FALSE),0),45),"")</f>
        <v/>
      </c>
      <c r="J55" s="11"/>
      <c r="K55" s="15" t="str">
        <f>IF(J55&gt;0,LEFT(TEXT(VLOOKUP($J55,'Prüfungen Studiengang'!$A$4:$E$2019,2,FALSE),0)&amp;"/"&amp;TEXT(VLOOKUP($J55,'Prüfungen Studiengang'!$A$4:$E$2019,3,FALSE),0)&amp;"/"&amp;TEXT(VLOOKUP($J55,'Prüfungen Studiengang'!$A$4:$E$2019,4,FALSE),0),45),"")</f>
        <v/>
      </c>
      <c r="L55" s="43" t="s">
        <v>31</v>
      </c>
      <c r="M55" s="7" t="str">
        <f>IF(OR(J55="",L55="A",L55="B",L55="C",L55="D"),"",(VLOOKUP($J55,'Prüfungen Studiengang'!$A$4:$E$2019,5,FALSE)))</f>
        <v/>
      </c>
      <c r="N55" s="41"/>
      <c r="O55" s="2"/>
    </row>
    <row r="56" spans="2:15" x14ac:dyDescent="0.25">
      <c r="B56" s="104"/>
      <c r="C56" s="105"/>
      <c r="D56" s="43"/>
      <c r="E56" s="9"/>
      <c r="F56" s="10"/>
      <c r="G56" s="40"/>
      <c r="H56" s="38"/>
      <c r="I56" s="14" t="str">
        <f>IF(H56&gt;0,LEFT(TEXT(VLOOKUP($H56,'Prüfungen Studiengang'!$A$4:$E$2019,4,FALSE),0),45),"")</f>
        <v/>
      </c>
      <c r="J56" s="11"/>
      <c r="K56" s="15" t="str">
        <f>IF(J56&gt;0,LEFT(TEXT(VLOOKUP($J56,'Prüfungen Studiengang'!$A$4:$E$2019,2,FALSE),0)&amp;"/"&amp;TEXT(VLOOKUP($J56,'Prüfungen Studiengang'!$A$4:$E$2019,3,FALSE),0)&amp;"/"&amp;TEXT(VLOOKUP($J56,'Prüfungen Studiengang'!$A$4:$E$2019,4,FALSE),0),45),"")</f>
        <v/>
      </c>
      <c r="L56" s="43" t="s">
        <v>31</v>
      </c>
      <c r="M56" s="7" t="str">
        <f>IF(OR(J56="",L56="A",L56="B",L56="C",L56="D"),"",(VLOOKUP($J56,'Prüfungen Studiengang'!$A$4:$E$2019,5,FALSE)))</f>
        <v/>
      </c>
      <c r="N56" s="41"/>
      <c r="O56" s="2"/>
    </row>
    <row r="57" spans="2:15" ht="16.5" thickBot="1" x14ac:dyDescent="0.3">
      <c r="B57" s="104"/>
      <c r="C57" s="105"/>
      <c r="D57" s="43"/>
      <c r="E57" s="9"/>
      <c r="F57" s="10"/>
      <c r="G57" s="40"/>
      <c r="H57" s="38"/>
      <c r="I57" s="14" t="str">
        <f>IF(H57&gt;0,LEFT(TEXT(VLOOKUP($H57,'Prüfungen Studiengang'!$A$4:$E$2019,4,FALSE),0),45),"")</f>
        <v/>
      </c>
      <c r="J57" s="12"/>
      <c r="K57" s="15" t="str">
        <f>IF(J57&gt;0,LEFT(TEXT(VLOOKUP($J57,'Prüfungen Studiengang'!$A$4:$E$2019,2,FALSE),0)&amp;"/"&amp;TEXT(VLOOKUP($J57,'Prüfungen Studiengang'!$A$4:$E$2019,3,FALSE),0)&amp;"/"&amp;TEXT(VLOOKUP($J57,'Prüfungen Studiengang'!$A$4:$E$2019,4,FALSE),0),45),"")</f>
        <v/>
      </c>
      <c r="L57" s="43" t="s">
        <v>31</v>
      </c>
      <c r="M57" s="7" t="str">
        <f>IF(OR(J57="",L57="A",L57="B",L57="C",L57="D"),"",(VLOOKUP($J57,'Prüfungen Studiengang'!$A$4:$E$2019,5,FALSE)))</f>
        <v/>
      </c>
      <c r="N57" s="42"/>
      <c r="O57" s="13"/>
    </row>
    <row r="58" spans="2:15" ht="33.75" customHeight="1" x14ac:dyDescent="0.25">
      <c r="B58" s="147" t="s">
        <v>39</v>
      </c>
      <c r="C58" s="148"/>
      <c r="D58" s="148"/>
      <c r="E58" s="148"/>
      <c r="F58" s="148"/>
      <c r="G58" s="148"/>
      <c r="H58" s="148"/>
      <c r="I58" s="149"/>
      <c r="J58" s="125" t="s">
        <v>5</v>
      </c>
      <c r="K58" s="126"/>
      <c r="L58" s="126"/>
      <c r="M58" s="26">
        <f>SUMIF($L$11:$L$57,"Ja",$M$11:$M$57)</f>
        <v>0</v>
      </c>
      <c r="N58" s="127" t="s">
        <v>29</v>
      </c>
      <c r="O58" s="128"/>
    </row>
    <row r="59" spans="2:15" ht="30" customHeight="1" x14ac:dyDescent="0.25">
      <c r="B59" s="150"/>
      <c r="C59" s="151"/>
      <c r="D59" s="151"/>
      <c r="E59" s="151"/>
      <c r="F59" s="151"/>
      <c r="G59" s="151"/>
      <c r="H59" s="151"/>
      <c r="I59" s="152"/>
      <c r="J59" s="139" t="s">
        <v>36</v>
      </c>
      <c r="K59" s="140"/>
      <c r="L59" s="141" t="str">
        <f>IF(M58*7/210&lt;0.5,"Bewerbung/Einschreibung in das 1. Fachsemester möglich.",IF(M58*7/210&lt;1.5,"Bewerbung/Einschreibung in das 2. Fachsemester möglich.",IF(M58*7/210&lt;2.5,"Bewerbung/Einschreibung in das 3. Fachsemester möglich.",IF(M58*7/210&lt;3.5,"Bewerbung/Einschreibung in das 4. Fachsemester möglich.",IF(M58*7/210&lt;4.5,"Bewerbung/Einschreibung in das 5. Fachsemester möglich.",IF(M58*7/210&lt;5.5,"Bewerbung/Einschreibung in das 6. Fachsemester möglich.",IF(M58*7/210&lt;6.5,"Bewerbung/Einschreibung in das 7. Fachsemester möglich.")))))))</f>
        <v>Bewerbung/Einschreibung in das 1. Fachsemester möglich.</v>
      </c>
      <c r="M59" s="142"/>
      <c r="N59" s="142"/>
      <c r="O59" s="143"/>
    </row>
    <row r="60" spans="2:15" ht="24.75" customHeight="1" thickBot="1" x14ac:dyDescent="0.3">
      <c r="B60" s="158" t="s">
        <v>40</v>
      </c>
      <c r="C60" s="159"/>
      <c r="D60" s="159"/>
      <c r="E60" s="159"/>
      <c r="F60" s="159"/>
      <c r="G60" s="159"/>
      <c r="H60" s="159"/>
      <c r="I60" s="160"/>
      <c r="J60" s="123" t="str">
        <f>+TEXT(M58,"0")&amp;" x "&amp;TEXT(O7,"0")&amp;" : "&amp;TEXT(O7*30,"000")&amp;" = "&amp;TEXT(M58/30,"0,0")&amp;" Semester"</f>
        <v>0 x 6 : 180 = 0,0 Semester</v>
      </c>
      <c r="K60" s="124"/>
      <c r="L60" s="144"/>
      <c r="M60" s="145"/>
      <c r="N60" s="145"/>
      <c r="O60" s="146"/>
    </row>
    <row r="61" spans="2:15" ht="12.6" customHeight="1" x14ac:dyDescent="0.25">
      <c r="B61" s="27"/>
      <c r="E61" s="27"/>
      <c r="F61" s="27"/>
      <c r="G61" s="27"/>
      <c r="H61" s="27"/>
      <c r="I61" s="27"/>
      <c r="J61" s="24"/>
      <c r="K61" s="24"/>
      <c r="L61" s="23"/>
      <c r="M61" s="23"/>
      <c r="N61" s="23"/>
      <c r="O61" s="23"/>
    </row>
    <row r="62" spans="2:15" ht="15" customHeight="1" x14ac:dyDescent="0.25">
      <c r="B62" s="32" t="s">
        <v>60</v>
      </c>
      <c r="C62" s="32"/>
      <c r="D62" s="32"/>
      <c r="E62" s="32"/>
      <c r="F62" s="88" t="s">
        <v>46</v>
      </c>
      <c r="G62" s="88"/>
      <c r="H62" s="88"/>
      <c r="I62" s="88"/>
      <c r="J62" s="88" t="s">
        <v>47</v>
      </c>
      <c r="K62" s="88"/>
      <c r="L62" s="88"/>
      <c r="M62" s="88"/>
      <c r="N62" s="88"/>
      <c r="O62" s="32"/>
    </row>
    <row r="63" spans="2:15" ht="15" customHeight="1" x14ac:dyDescent="0.25">
      <c r="B63" s="32"/>
      <c r="C63" s="32"/>
      <c r="D63" s="32"/>
      <c r="E63" s="32"/>
      <c r="F63" s="88" t="s">
        <v>48</v>
      </c>
      <c r="G63" s="88"/>
      <c r="H63" s="88"/>
      <c r="I63" s="88"/>
      <c r="J63" s="88" t="s">
        <v>49</v>
      </c>
      <c r="K63" s="88"/>
      <c r="L63" s="88"/>
      <c r="M63" s="88"/>
      <c r="N63" s="88"/>
      <c r="O63" s="32"/>
    </row>
    <row r="64" spans="2:15" ht="7.5" customHeight="1" x14ac:dyDescent="0.25">
      <c r="O64" s="32"/>
    </row>
    <row r="65" spans="2:15" ht="15" customHeight="1" x14ac:dyDescent="0.25">
      <c r="B65" s="88" t="s">
        <v>61</v>
      </c>
      <c r="C65" s="88"/>
      <c r="D65" s="88"/>
      <c r="F65" s="31"/>
      <c r="G65" s="31"/>
      <c r="H65" s="31"/>
      <c r="I65" s="31"/>
      <c r="J65" s="31"/>
      <c r="K65" s="31"/>
      <c r="L65" s="31"/>
      <c r="M65" s="31"/>
      <c r="N65" s="31"/>
      <c r="O65" s="32"/>
    </row>
    <row r="66" spans="2:15" ht="15" customHeight="1" x14ac:dyDescent="0.25">
      <c r="B66" t="s">
        <v>56</v>
      </c>
      <c r="C66" s="91" t="s">
        <v>57</v>
      </c>
      <c r="D66" s="91"/>
      <c r="E66" s="89" t="s">
        <v>69</v>
      </c>
      <c r="F66" s="89"/>
      <c r="G66" s="69" t="s">
        <v>70</v>
      </c>
      <c r="O66" s="32"/>
    </row>
    <row r="67" spans="2:15" ht="15" customHeight="1" x14ac:dyDescent="0.25">
      <c r="O67" s="67"/>
    </row>
    <row r="68" spans="2:15" ht="15" customHeight="1" x14ac:dyDescent="0.25">
      <c r="B68" s="32" t="s">
        <v>62</v>
      </c>
      <c r="C68" s="32"/>
      <c r="D68" s="32"/>
      <c r="E68" s="31"/>
      <c r="F68" s="31"/>
      <c r="G68" s="31"/>
      <c r="H68" s="31"/>
      <c r="I68" s="31"/>
      <c r="J68" s="31"/>
      <c r="K68" s="31"/>
      <c r="O68" s="31"/>
    </row>
    <row r="69" spans="2:15" ht="15" customHeight="1" x14ac:dyDescent="0.25">
      <c r="B69" s="66" t="s">
        <v>6</v>
      </c>
      <c r="C69" s="66"/>
      <c r="D69" s="66"/>
      <c r="E69" s="66"/>
      <c r="F69" s="66"/>
      <c r="G69" s="66"/>
      <c r="H69" s="66"/>
      <c r="I69" s="66" t="s">
        <v>19</v>
      </c>
      <c r="J69" s="66"/>
      <c r="K69" s="66"/>
      <c r="L69" s="4"/>
      <c r="M69" s="4"/>
      <c r="N69" s="4"/>
    </row>
    <row r="70" spans="2:15" ht="15" customHeight="1" x14ac:dyDescent="0.25">
      <c r="B70" s="155" t="s">
        <v>7</v>
      </c>
      <c r="C70" s="155"/>
      <c r="D70" s="155"/>
      <c r="E70" s="155"/>
      <c r="F70" s="155"/>
      <c r="G70" s="155"/>
      <c r="H70" s="155"/>
      <c r="I70" s="155" t="s">
        <v>8</v>
      </c>
      <c r="J70" s="155"/>
      <c r="K70" s="155"/>
    </row>
    <row r="71" spans="2:15" ht="15" customHeight="1" x14ac:dyDescent="0.25">
      <c r="C71" s="55"/>
      <c r="D71" s="55"/>
      <c r="E71" s="55"/>
      <c r="F71" s="54"/>
      <c r="O71" s="4"/>
    </row>
    <row r="72" spans="2:15" x14ac:dyDescent="0.25">
      <c r="B72" s="3" t="s">
        <v>37</v>
      </c>
      <c r="C72" s="3"/>
      <c r="D72" s="3"/>
      <c r="E72" s="4"/>
      <c r="F72" s="4"/>
    </row>
    <row r="74" spans="2:15" ht="27" x14ac:dyDescent="0.25">
      <c r="B74" s="25" t="s">
        <v>0</v>
      </c>
      <c r="C74" s="25" t="s">
        <v>38</v>
      </c>
      <c r="D74" s="90" t="s">
        <v>24</v>
      </c>
      <c r="E74" s="90"/>
      <c r="F74" s="90"/>
      <c r="G74" s="90"/>
      <c r="H74" s="90"/>
      <c r="I74" s="90"/>
      <c r="J74" s="90"/>
      <c r="K74" s="90"/>
      <c r="L74" s="90"/>
      <c r="M74" s="90"/>
      <c r="N74" s="90"/>
      <c r="O74" s="90"/>
    </row>
    <row r="75" spans="2:15" x14ac:dyDescent="0.25">
      <c r="B75" s="30"/>
      <c r="C75" s="30"/>
      <c r="D75" s="92"/>
      <c r="E75" s="93"/>
      <c r="F75" s="93"/>
      <c r="G75" s="93"/>
      <c r="H75" s="93"/>
      <c r="I75" s="93"/>
      <c r="J75" s="93"/>
      <c r="K75" s="93"/>
      <c r="L75" s="93"/>
      <c r="M75" s="93"/>
      <c r="N75" s="93"/>
      <c r="O75" s="94"/>
    </row>
    <row r="76" spans="2:15" x14ac:dyDescent="0.25">
      <c r="B76" s="30"/>
      <c r="C76" s="30"/>
      <c r="D76" s="92"/>
      <c r="E76" s="93"/>
      <c r="F76" s="93"/>
      <c r="G76" s="93"/>
      <c r="H76" s="93"/>
      <c r="I76" s="93"/>
      <c r="J76" s="93"/>
      <c r="K76" s="93"/>
      <c r="L76" s="93"/>
      <c r="M76" s="93"/>
      <c r="N76" s="93"/>
      <c r="O76" s="94"/>
    </row>
    <row r="77" spans="2:15" x14ac:dyDescent="0.25">
      <c r="B77" s="30"/>
      <c r="C77" s="30"/>
      <c r="D77" s="92"/>
      <c r="E77" s="93"/>
      <c r="F77" s="93"/>
      <c r="G77" s="93"/>
      <c r="H77" s="93"/>
      <c r="I77" s="93"/>
      <c r="J77" s="93"/>
      <c r="K77" s="93"/>
      <c r="L77" s="93"/>
      <c r="M77" s="93"/>
      <c r="N77" s="93"/>
      <c r="O77" s="94"/>
    </row>
    <row r="78" spans="2:15" x14ac:dyDescent="0.25">
      <c r="B78" s="30"/>
      <c r="C78" s="30"/>
      <c r="D78" s="92"/>
      <c r="E78" s="93"/>
      <c r="F78" s="93"/>
      <c r="G78" s="93"/>
      <c r="H78" s="93"/>
      <c r="I78" s="93"/>
      <c r="J78" s="93"/>
      <c r="K78" s="93"/>
      <c r="L78" s="93"/>
      <c r="M78" s="93"/>
      <c r="N78" s="93"/>
      <c r="O78" s="94"/>
    </row>
    <row r="79" spans="2:15" x14ac:dyDescent="0.25">
      <c r="B79" s="30"/>
      <c r="C79" s="30"/>
      <c r="D79" s="92"/>
      <c r="E79" s="93"/>
      <c r="F79" s="93"/>
      <c r="G79" s="93"/>
      <c r="H79" s="93"/>
      <c r="I79" s="93"/>
      <c r="J79" s="93"/>
      <c r="K79" s="93"/>
      <c r="L79" s="93"/>
      <c r="M79" s="93"/>
      <c r="N79" s="93"/>
      <c r="O79" s="94"/>
    </row>
    <row r="80" spans="2:15" x14ac:dyDescent="0.25">
      <c r="B80" s="30"/>
      <c r="C80" s="30"/>
      <c r="D80" s="92"/>
      <c r="E80" s="93"/>
      <c r="F80" s="93"/>
      <c r="G80" s="93"/>
      <c r="H80" s="93"/>
      <c r="I80" s="93"/>
      <c r="J80" s="93"/>
      <c r="K80" s="93"/>
      <c r="L80" s="93"/>
      <c r="M80" s="93"/>
      <c r="N80" s="93"/>
      <c r="O80" s="94"/>
    </row>
    <row r="81" spans="2:15" x14ac:dyDescent="0.25">
      <c r="B81" s="30"/>
      <c r="C81" s="30"/>
      <c r="D81" s="92"/>
      <c r="E81" s="93"/>
      <c r="F81" s="93"/>
      <c r="G81" s="93"/>
      <c r="H81" s="93"/>
      <c r="I81" s="93"/>
      <c r="J81" s="93"/>
      <c r="K81" s="93"/>
      <c r="L81" s="93"/>
      <c r="M81" s="93"/>
      <c r="N81" s="93"/>
      <c r="O81" s="94"/>
    </row>
    <row r="82" spans="2:15" x14ac:dyDescent="0.25">
      <c r="B82" s="30"/>
      <c r="C82" s="30"/>
      <c r="D82" s="92"/>
      <c r="E82" s="93"/>
      <c r="F82" s="93"/>
      <c r="G82" s="93"/>
      <c r="H82" s="93"/>
      <c r="I82" s="93"/>
      <c r="J82" s="93"/>
      <c r="K82" s="93"/>
      <c r="L82" s="93"/>
      <c r="M82" s="93"/>
      <c r="N82" s="93"/>
      <c r="O82" s="94"/>
    </row>
    <row r="83" spans="2:15" x14ac:dyDescent="0.25">
      <c r="B83" s="30"/>
      <c r="C83" s="30"/>
      <c r="D83" s="92"/>
      <c r="E83" s="93"/>
      <c r="F83" s="93"/>
      <c r="G83" s="93"/>
      <c r="H83" s="93"/>
      <c r="I83" s="93"/>
      <c r="J83" s="93"/>
      <c r="K83" s="93"/>
      <c r="L83" s="93"/>
      <c r="M83" s="93"/>
      <c r="N83" s="93"/>
      <c r="O83" s="94"/>
    </row>
    <row r="84" spans="2:15" x14ac:dyDescent="0.25">
      <c r="B84" s="30"/>
      <c r="C84" s="30"/>
      <c r="D84" s="92"/>
      <c r="E84" s="93"/>
      <c r="F84" s="93"/>
      <c r="G84" s="93"/>
      <c r="H84" s="93"/>
      <c r="I84" s="93"/>
      <c r="J84" s="93"/>
      <c r="K84" s="93"/>
      <c r="L84" s="93"/>
      <c r="M84" s="93"/>
      <c r="N84" s="93"/>
      <c r="O84" s="94"/>
    </row>
    <row r="85" spans="2:15" x14ac:dyDescent="0.25">
      <c r="B85" s="30"/>
      <c r="C85" s="30"/>
      <c r="D85" s="92"/>
      <c r="E85" s="93"/>
      <c r="F85" s="93"/>
      <c r="G85" s="93"/>
      <c r="H85" s="93"/>
      <c r="I85" s="93"/>
      <c r="J85" s="93"/>
      <c r="K85" s="93"/>
      <c r="L85" s="93"/>
      <c r="M85" s="93"/>
      <c r="N85" s="93"/>
      <c r="O85" s="94"/>
    </row>
    <row r="86" spans="2:15" x14ac:dyDescent="0.25">
      <c r="B86" s="30"/>
      <c r="C86" s="30"/>
      <c r="D86" s="92"/>
      <c r="E86" s="93"/>
      <c r="F86" s="93"/>
      <c r="G86" s="93"/>
      <c r="H86" s="93"/>
      <c r="I86" s="93"/>
      <c r="J86" s="93"/>
      <c r="K86" s="93"/>
      <c r="L86" s="93"/>
      <c r="M86" s="93"/>
      <c r="N86" s="93"/>
      <c r="O86" s="94"/>
    </row>
    <row r="87" spans="2:15" x14ac:dyDescent="0.25">
      <c r="B87" s="30"/>
      <c r="C87" s="30"/>
      <c r="D87" s="92"/>
      <c r="E87" s="93"/>
      <c r="F87" s="93"/>
      <c r="G87" s="93"/>
      <c r="H87" s="93"/>
      <c r="I87" s="93"/>
      <c r="J87" s="93"/>
      <c r="K87" s="93"/>
      <c r="L87" s="93"/>
      <c r="M87" s="93"/>
      <c r="N87" s="93"/>
      <c r="O87" s="94"/>
    </row>
    <row r="88" spans="2:15" x14ac:dyDescent="0.25">
      <c r="B88" s="28"/>
      <c r="C88" s="28"/>
      <c r="D88" s="28"/>
      <c r="E88" s="29"/>
      <c r="F88" s="29"/>
      <c r="G88" s="29"/>
      <c r="H88" s="29"/>
      <c r="I88" s="29"/>
      <c r="J88" s="29"/>
      <c r="K88" s="29"/>
      <c r="L88" s="29"/>
      <c r="M88" s="29"/>
      <c r="N88" s="29"/>
      <c r="O88" s="29"/>
    </row>
    <row r="89" spans="2:15" x14ac:dyDescent="0.25">
      <c r="B89" s="5" t="s">
        <v>34</v>
      </c>
      <c r="C89" s="5"/>
      <c r="D89" s="5"/>
      <c r="E89" s="5"/>
      <c r="F89" s="5"/>
      <c r="G89" s="5"/>
      <c r="H89" s="5"/>
      <c r="I89" s="5"/>
      <c r="J89" s="5"/>
      <c r="K89" s="5"/>
      <c r="L89" s="5"/>
      <c r="M89" s="5"/>
      <c r="N89" s="5"/>
      <c r="O89" s="5"/>
    </row>
    <row r="90" spans="2:15" x14ac:dyDescent="0.25">
      <c r="B90" s="5"/>
      <c r="C90" s="5"/>
      <c r="D90" s="5"/>
      <c r="E90" s="5"/>
      <c r="F90" s="5"/>
      <c r="G90" s="5"/>
      <c r="H90" s="5"/>
      <c r="I90" s="5"/>
      <c r="J90" s="5"/>
      <c r="K90" s="5"/>
      <c r="L90" s="5"/>
      <c r="M90" s="5"/>
      <c r="N90" s="5"/>
      <c r="O90" s="5"/>
    </row>
    <row r="91" spans="2:15" s="20" customFormat="1" x14ac:dyDescent="0.25">
      <c r="B91" s="154" t="s">
        <v>54</v>
      </c>
      <c r="C91" s="154"/>
      <c r="D91" s="154"/>
      <c r="E91" s="154"/>
      <c r="F91" s="154"/>
      <c r="G91" s="154"/>
      <c r="H91" s="154"/>
      <c r="I91" s="154"/>
      <c r="J91" s="154"/>
      <c r="K91" s="154"/>
      <c r="L91" s="154"/>
      <c r="M91" s="154"/>
      <c r="N91" s="154"/>
      <c r="O91" s="154"/>
    </row>
    <row r="92" spans="2:15" x14ac:dyDescent="0.25">
      <c r="B92" s="154"/>
      <c r="C92" s="154"/>
      <c r="D92" s="154"/>
      <c r="E92" s="154"/>
      <c r="F92" s="154"/>
      <c r="G92" s="154"/>
      <c r="H92" s="154"/>
      <c r="I92" s="154"/>
      <c r="J92" s="154"/>
      <c r="K92" s="154"/>
      <c r="L92" s="154"/>
      <c r="M92" s="154"/>
      <c r="N92" s="154"/>
      <c r="O92" s="154"/>
    </row>
    <row r="93" spans="2:15" x14ac:dyDescent="0.25">
      <c r="B93" s="21"/>
      <c r="C93" s="21"/>
      <c r="D93" s="53"/>
      <c r="E93" s="21"/>
      <c r="F93" s="21"/>
      <c r="G93" s="21"/>
      <c r="H93" s="21"/>
      <c r="I93" s="21"/>
      <c r="J93" s="21"/>
      <c r="K93" s="21"/>
      <c r="L93" s="21"/>
      <c r="M93" s="21"/>
      <c r="N93" s="21"/>
      <c r="O93" s="21"/>
    </row>
    <row r="94" spans="2:15" x14ac:dyDescent="0.25">
      <c r="B94" s="6" t="s">
        <v>35</v>
      </c>
      <c r="C94" s="6"/>
      <c r="D94" s="6"/>
      <c r="E94" s="5"/>
      <c r="F94" s="5"/>
      <c r="G94" s="5"/>
      <c r="H94" s="5"/>
      <c r="I94" s="5"/>
      <c r="J94" s="5"/>
      <c r="K94" s="5"/>
      <c r="L94" s="5"/>
      <c r="M94" s="5"/>
      <c r="N94" s="5"/>
      <c r="O94" s="5"/>
    </row>
    <row r="95" spans="2:15" ht="15.75" customHeight="1" x14ac:dyDescent="0.25">
      <c r="B95" s="138" t="s">
        <v>50</v>
      </c>
      <c r="C95" s="138"/>
      <c r="D95" s="138"/>
      <c r="E95" s="138"/>
      <c r="F95" s="138"/>
      <c r="G95" s="138"/>
      <c r="H95" s="138"/>
      <c r="I95" s="138"/>
      <c r="J95" s="138"/>
      <c r="K95" s="138"/>
      <c r="L95" s="138"/>
      <c r="M95" s="138"/>
      <c r="N95" s="138"/>
      <c r="O95" s="138"/>
    </row>
    <row r="96" spans="2:15" x14ac:dyDescent="0.25">
      <c r="B96" s="138"/>
      <c r="C96" s="138"/>
      <c r="D96" s="138"/>
      <c r="E96" s="138"/>
      <c r="F96" s="138"/>
      <c r="G96" s="138"/>
      <c r="H96" s="138"/>
      <c r="I96" s="138"/>
      <c r="J96" s="138"/>
      <c r="K96" s="138"/>
      <c r="L96" s="138"/>
      <c r="M96" s="138"/>
      <c r="N96" s="138"/>
      <c r="O96" s="138"/>
    </row>
    <row r="97" spans="2:15" x14ac:dyDescent="0.25">
      <c r="B97" s="138"/>
      <c r="C97" s="138"/>
      <c r="D97" s="138"/>
      <c r="E97" s="138"/>
      <c r="F97" s="138"/>
      <c r="G97" s="138"/>
      <c r="H97" s="138"/>
      <c r="I97" s="138"/>
      <c r="J97" s="138"/>
      <c r="K97" s="138"/>
      <c r="L97" s="138"/>
      <c r="M97" s="138"/>
      <c r="N97" s="138"/>
      <c r="O97" s="138"/>
    </row>
    <row r="98" spans="2:15" x14ac:dyDescent="0.25">
      <c r="C98" s="5"/>
      <c r="D98" s="5"/>
      <c r="E98" s="5"/>
      <c r="F98" s="5"/>
      <c r="G98" s="5"/>
      <c r="H98" s="5"/>
      <c r="I98" s="5"/>
      <c r="J98" s="5"/>
      <c r="K98" s="5"/>
      <c r="L98" s="5"/>
      <c r="M98" s="5"/>
      <c r="N98" s="5"/>
      <c r="O98" s="5"/>
    </row>
    <row r="99" spans="2:15" x14ac:dyDescent="0.25">
      <c r="B99" s="5" t="s">
        <v>14</v>
      </c>
      <c r="C99" s="5"/>
      <c r="D99" s="5"/>
      <c r="E99" s="5"/>
      <c r="F99" s="5"/>
      <c r="G99" s="5"/>
      <c r="H99" s="5"/>
      <c r="I99" s="5"/>
      <c r="J99" s="5"/>
      <c r="K99" s="5"/>
      <c r="L99" s="5"/>
      <c r="M99" s="5"/>
      <c r="N99" s="5"/>
      <c r="O99" s="5"/>
    </row>
    <row r="100" spans="2:15" x14ac:dyDescent="0.25">
      <c r="B100" s="5"/>
      <c r="C100" s="5"/>
      <c r="D100" s="5"/>
      <c r="E100" s="5"/>
      <c r="F100" s="5"/>
      <c r="G100" s="5"/>
      <c r="H100" s="5"/>
      <c r="I100" s="5"/>
      <c r="J100" s="5"/>
      <c r="K100" s="5"/>
      <c r="L100" s="5"/>
      <c r="M100" s="5"/>
      <c r="N100" s="5"/>
      <c r="O100" s="5"/>
    </row>
    <row r="101" spans="2:15" x14ac:dyDescent="0.25">
      <c r="B101" s="5" t="s">
        <v>15</v>
      </c>
      <c r="C101" s="5"/>
      <c r="D101" s="5"/>
      <c r="E101" s="5"/>
      <c r="F101" s="5"/>
      <c r="G101" s="5"/>
      <c r="H101" s="5"/>
      <c r="I101" s="5"/>
      <c r="J101" s="5"/>
      <c r="K101" s="5"/>
      <c r="L101" s="5"/>
      <c r="M101" s="5"/>
      <c r="N101" s="5"/>
      <c r="O101" s="5"/>
    </row>
    <row r="102" spans="2:15" x14ac:dyDescent="0.25">
      <c r="B102" s="5"/>
      <c r="C102" s="5"/>
      <c r="D102" s="5"/>
      <c r="E102" s="5"/>
      <c r="F102" s="5"/>
      <c r="G102" s="5"/>
      <c r="H102" s="5"/>
      <c r="I102" s="5"/>
      <c r="J102" s="5"/>
      <c r="K102" s="5"/>
      <c r="L102" s="5"/>
      <c r="M102" s="5"/>
      <c r="N102" s="5"/>
      <c r="O102" s="5"/>
    </row>
    <row r="103" spans="2:15" x14ac:dyDescent="0.25">
      <c r="B103" s="5" t="s">
        <v>16</v>
      </c>
      <c r="C103" s="5"/>
      <c r="D103" s="5"/>
      <c r="E103" s="5"/>
      <c r="F103" s="5"/>
      <c r="G103" s="5"/>
      <c r="H103" s="5"/>
      <c r="I103" s="5"/>
      <c r="J103" s="5"/>
      <c r="K103" s="5"/>
      <c r="L103" s="5"/>
      <c r="M103" s="5"/>
      <c r="N103" s="5"/>
      <c r="O103" s="5"/>
    </row>
    <row r="104" spans="2:15" x14ac:dyDescent="0.25">
      <c r="B104" s="5"/>
      <c r="C104" s="5"/>
      <c r="D104" s="5"/>
      <c r="E104" s="5"/>
      <c r="F104" s="5"/>
      <c r="G104" s="5"/>
      <c r="H104" s="5"/>
      <c r="I104" s="5"/>
      <c r="J104" s="5"/>
      <c r="K104" s="5"/>
      <c r="L104" s="5"/>
      <c r="M104" s="5"/>
      <c r="N104" s="5"/>
      <c r="O104" s="5"/>
    </row>
    <row r="105" spans="2:15" x14ac:dyDescent="0.25">
      <c r="B105" s="5"/>
      <c r="C105" s="5"/>
      <c r="D105" s="5"/>
      <c r="E105" s="5"/>
      <c r="F105" s="5"/>
      <c r="G105" s="5"/>
      <c r="H105" s="5"/>
      <c r="I105" s="5"/>
      <c r="J105" s="5"/>
      <c r="K105" s="5"/>
      <c r="L105" s="5"/>
      <c r="M105" s="5"/>
      <c r="N105" s="5"/>
      <c r="O105" s="5"/>
    </row>
    <row r="106" spans="2:15" x14ac:dyDescent="0.25">
      <c r="B106" s="5" t="s">
        <v>17</v>
      </c>
      <c r="C106" s="5"/>
      <c r="D106" s="5"/>
      <c r="E106" s="5"/>
      <c r="F106" s="5"/>
      <c r="G106" s="5"/>
      <c r="H106" s="5"/>
      <c r="I106" s="5"/>
      <c r="J106" s="5"/>
      <c r="K106" s="5"/>
      <c r="L106" s="5"/>
      <c r="M106" s="5"/>
      <c r="N106" s="5"/>
      <c r="O106" s="5"/>
    </row>
    <row r="107" spans="2:15" x14ac:dyDescent="0.25">
      <c r="B107" s="36"/>
      <c r="C107" s="4"/>
      <c r="D107" s="4"/>
      <c r="E107" s="4"/>
    </row>
    <row r="108" spans="2:15" x14ac:dyDescent="0.25">
      <c r="B108" s="5" t="s">
        <v>18</v>
      </c>
    </row>
  </sheetData>
  <sheetProtection algorithmName="SHA-512" hashValue="hUwixjF9VAeIZ4TuWmsPBOpBEvRs5U3+86QjgZBXjCXILk2Cpbt9iOEqIX7XvSFHIrj9bYEVcaW5XYWrAm+xfA==" saltValue="s5ZIe3DzOEXr+ivyUoAv4Q==" spinCount="100000" sheet="1" selectLockedCells="1"/>
  <protectedRanges>
    <protectedRange sqref="B1:B2 B3:D6 B7:O9 I11:I57 K11:K57 M11:M57 B10:C10 E10:O10" name="Seite 1"/>
    <protectedRange sqref="B58:O61" name="Seite 2"/>
    <protectedRange sqref="D10" name="Seite 1_1_1"/>
    <protectedRange sqref="O62:O70" name="Seite 2_2"/>
    <protectedRange sqref="J63:N63 B63:F63 C62:N62 B68:K70 L65:N65" name="Seite 2_2_1"/>
    <protectedRange sqref="B62" name="Seite 2_1_1"/>
    <protectedRange sqref="F65:K65" name="Seite 2_2_1_1"/>
  </protectedRanges>
  <customSheetViews>
    <customSheetView guid="{38361E96-C2A6-4991-ACAC-0C359CB3CB75}" showPageBreaks="1" printArea="1" view="pageLayout" topLeftCell="A81">
      <selection activeCell="B76" sqref="B76"/>
      <pageMargins left="0.35433070866141736" right="0.35433070866141736" top="0.39370078740157483" bottom="0.78740157480314965" header="0.51181102362204722" footer="0.51181102362204722"/>
      <printOptions horizontalCentered="1"/>
      <pageSetup paperSize="9" scale="80" orientation="landscape" r:id="rId1"/>
      <headerFooter>
        <oddFooter>&amp;CSeite &amp;P von &amp;N</oddFooter>
      </headerFooter>
    </customSheetView>
  </customSheetViews>
  <mergeCells count="97">
    <mergeCell ref="B2:O2"/>
    <mergeCell ref="B91:O92"/>
    <mergeCell ref="I70:K70"/>
    <mergeCell ref="M7:N7"/>
    <mergeCell ref="B55:C55"/>
    <mergeCell ref="B56:C56"/>
    <mergeCell ref="B43:C43"/>
    <mergeCell ref="D76:O76"/>
    <mergeCell ref="D75:O75"/>
    <mergeCell ref="B60:I60"/>
    <mergeCell ref="B70:H70"/>
    <mergeCell ref="B40:C40"/>
    <mergeCell ref="B41:C41"/>
    <mergeCell ref="B42:C42"/>
    <mergeCell ref="B53:C53"/>
    <mergeCell ref="B57:C57"/>
    <mergeCell ref="B95:O97"/>
    <mergeCell ref="J59:K59"/>
    <mergeCell ref="L59:O60"/>
    <mergeCell ref="B58:I59"/>
    <mergeCell ref="B45:C45"/>
    <mergeCell ref="B46:C46"/>
    <mergeCell ref="B47:C47"/>
    <mergeCell ref="B48:C48"/>
    <mergeCell ref="B49:C49"/>
    <mergeCell ref="B50:C50"/>
    <mergeCell ref="B51:C51"/>
    <mergeCell ref="B52:C52"/>
    <mergeCell ref="J63:N63"/>
    <mergeCell ref="J62:N62"/>
    <mergeCell ref="F62:I62"/>
    <mergeCell ref="F63:I63"/>
    <mergeCell ref="B1:O1"/>
    <mergeCell ref="J60:K60"/>
    <mergeCell ref="J58:L58"/>
    <mergeCell ref="N58:O58"/>
    <mergeCell ref="E3:O3"/>
    <mergeCell ref="E4:O4"/>
    <mergeCell ref="E5:O5"/>
    <mergeCell ref="E6:O6"/>
    <mergeCell ref="B13:C13"/>
    <mergeCell ref="E7:L7"/>
    <mergeCell ref="B31:C31"/>
    <mergeCell ref="B32:C32"/>
    <mergeCell ref="B33:C33"/>
    <mergeCell ref="B26:C26"/>
    <mergeCell ref="B44:C44"/>
    <mergeCell ref="B35:C35"/>
    <mergeCell ref="J8:O9"/>
    <mergeCell ref="B9:G9"/>
    <mergeCell ref="H9:I9"/>
    <mergeCell ref="B28:C28"/>
    <mergeCell ref="B54:C54"/>
    <mergeCell ref="B30:C30"/>
    <mergeCell ref="B12:C12"/>
    <mergeCell ref="B11:C11"/>
    <mergeCell ref="B10:C10"/>
    <mergeCell ref="B39:C39"/>
    <mergeCell ref="B36:C36"/>
    <mergeCell ref="B37:C37"/>
    <mergeCell ref="B38:C38"/>
    <mergeCell ref="B27:C27"/>
    <mergeCell ref="B34:C34"/>
    <mergeCell ref="B16:C16"/>
    <mergeCell ref="B29:C29"/>
    <mergeCell ref="B8:I8"/>
    <mergeCell ref="B20:C20"/>
    <mergeCell ref="B21:C21"/>
    <mergeCell ref="B22:C22"/>
    <mergeCell ref="B23:C23"/>
    <mergeCell ref="B24:C24"/>
    <mergeCell ref="B25:C25"/>
    <mergeCell ref="B19:C19"/>
    <mergeCell ref="B15:C15"/>
    <mergeCell ref="B14:C14"/>
    <mergeCell ref="B17:C17"/>
    <mergeCell ref="B18:C18"/>
    <mergeCell ref="B7:D7"/>
    <mergeCell ref="B6:D6"/>
    <mergeCell ref="B5:D5"/>
    <mergeCell ref="B4:D4"/>
    <mergeCell ref="B3:D3"/>
    <mergeCell ref="D87:O87"/>
    <mergeCell ref="D86:O86"/>
    <mergeCell ref="D83:O83"/>
    <mergeCell ref="D82:O82"/>
    <mergeCell ref="D85:O85"/>
    <mergeCell ref="B65:D65"/>
    <mergeCell ref="E66:F66"/>
    <mergeCell ref="D74:O74"/>
    <mergeCell ref="C66:D66"/>
    <mergeCell ref="D84:O84"/>
    <mergeCell ref="D81:O81"/>
    <mergeCell ref="D80:O80"/>
    <mergeCell ref="D79:O79"/>
    <mergeCell ref="D78:O78"/>
    <mergeCell ref="D77:O77"/>
  </mergeCells>
  <dataValidations count="2">
    <dataValidation type="list" showInputMessage="1" showErrorMessage="1" sqref="L11:L57" xr:uid="{00000000-0002-0000-0000-000000000000}">
      <formula1>"Ja,A,B,C,D,'"</formula1>
    </dataValidation>
    <dataValidation type="list" showInputMessage="1" sqref="D11:D57" xr:uid="{00000000-0002-0000-0000-000001000000}">
      <formula1>"I,A,B,W"</formula1>
    </dataValidation>
  </dataValidations>
  <printOptions horizontalCentered="1"/>
  <pageMargins left="0.35433070866141736" right="0.35433070866141736" top="0.39370078740157483" bottom="0.78740157480314965" header="0.51181102362204722" footer="0.51181102362204722"/>
  <pageSetup paperSize="9" scale="78" orientation="landscape" r:id="rId2"/>
  <headerFooter>
    <oddFooter>&amp;CSeite &amp;P von &amp;N</odd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1026" r:id="rId5" name="Option Button 2">
              <controlPr defaultSize="0" autoFill="0" autoLine="0" autoPict="0" altText=" Nein">
                <anchor moveWithCells="1">
                  <from>
                    <xdr:col>5</xdr:col>
                    <xdr:colOff>28575</xdr:colOff>
                    <xdr:row>59</xdr:row>
                    <xdr:rowOff>28575</xdr:rowOff>
                  </from>
                  <to>
                    <xdr:col>6</xdr:col>
                    <xdr:colOff>200025</xdr:colOff>
                    <xdr:row>59</xdr:row>
                    <xdr:rowOff>285750</xdr:rowOff>
                  </to>
                </anchor>
              </controlPr>
            </control>
          </mc:Choice>
        </mc:AlternateContent>
        <mc:AlternateContent xmlns:mc="http://schemas.openxmlformats.org/markup-compatibility/2006">
          <mc:Choice Requires="x14">
            <control shapeId="1027" r:id="rId6" name="Option Button 3">
              <controlPr defaultSize="0" autoFill="0" autoLine="0" autoPict="0" altText=" Ja">
                <anchor moveWithCells="1">
                  <from>
                    <xdr:col>4</xdr:col>
                    <xdr:colOff>438150</xdr:colOff>
                    <xdr:row>59</xdr:row>
                    <xdr:rowOff>28575</xdr:rowOff>
                  </from>
                  <to>
                    <xdr:col>5</xdr:col>
                    <xdr:colOff>285750</xdr:colOff>
                    <xdr:row>59</xdr:row>
                    <xdr:rowOff>276225</xdr:rowOff>
                  </to>
                </anchor>
              </controlPr>
            </control>
          </mc:Choice>
        </mc:AlternateContent>
      </controls>
    </mc:Choice>
  </mc:AlternateContent>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147"/>
  <sheetViews>
    <sheetView zoomScaleNormal="100" workbookViewId="0">
      <pane ySplit="4" topLeftCell="A5" activePane="bottomLeft" state="frozen"/>
      <selection pane="bottomLeft" activeCell="D31" sqref="D31"/>
    </sheetView>
  </sheetViews>
  <sheetFormatPr baseColWidth="10" defaultColWidth="11" defaultRowHeight="15" customHeight="1" x14ac:dyDescent="0.25"/>
  <cols>
    <col min="1" max="1" width="6.625" style="49" bestFit="1" customWidth="1"/>
    <col min="2" max="2" width="4.375" style="50" bestFit="1" customWidth="1"/>
    <col min="3" max="3" width="7.375" style="51" bestFit="1" customWidth="1"/>
    <col min="4" max="4" width="63.875" style="52" customWidth="1"/>
    <col min="5" max="5" width="6.5" style="49" bestFit="1" customWidth="1"/>
    <col min="6" max="6" width="11" style="52"/>
    <col min="7" max="7" width="14.625" style="52" bestFit="1" customWidth="1"/>
    <col min="8" max="16384" width="11" style="52"/>
  </cols>
  <sheetData>
    <row r="1" spans="1:8" s="33" customFormat="1" ht="15" customHeight="1" x14ac:dyDescent="0.25">
      <c r="A1" s="161" t="s">
        <v>63</v>
      </c>
      <c r="B1" s="161"/>
      <c r="C1" s="161"/>
      <c r="D1" s="161"/>
      <c r="E1" s="161"/>
      <c r="G1" s="34" t="s">
        <v>21</v>
      </c>
      <c r="H1" s="87" t="s">
        <v>84</v>
      </c>
    </row>
    <row r="2" spans="1:8" s="33" customFormat="1" ht="15" customHeight="1" x14ac:dyDescent="0.25">
      <c r="A2" s="161"/>
      <c r="B2" s="161"/>
      <c r="C2" s="161"/>
      <c r="D2" s="161"/>
      <c r="E2" s="161"/>
      <c r="G2" s="34" t="s">
        <v>20</v>
      </c>
      <c r="H2" s="56">
        <v>6</v>
      </c>
    </row>
    <row r="3" spans="1:8" s="33" customFormat="1" ht="15" customHeight="1" x14ac:dyDescent="0.25">
      <c r="A3" s="162"/>
      <c r="B3" s="162"/>
      <c r="C3" s="162"/>
      <c r="D3" s="162"/>
      <c r="E3" s="162"/>
    </row>
    <row r="4" spans="1:8" s="33" customFormat="1" x14ac:dyDescent="0.25">
      <c r="A4" s="57" t="s">
        <v>0</v>
      </c>
      <c r="B4" s="57" t="s">
        <v>1</v>
      </c>
      <c r="C4" s="57" t="s">
        <v>2</v>
      </c>
      <c r="D4" s="58" t="s">
        <v>3</v>
      </c>
      <c r="E4" s="57" t="s">
        <v>4</v>
      </c>
    </row>
    <row r="5" spans="1:8" s="33" customFormat="1" x14ac:dyDescent="0.25">
      <c r="A5" s="57">
        <v>999</v>
      </c>
      <c r="B5" s="59" t="s">
        <v>51</v>
      </c>
      <c r="C5" s="60" t="s">
        <v>51</v>
      </c>
      <c r="D5" s="65" t="s">
        <v>53</v>
      </c>
      <c r="E5" s="62"/>
    </row>
    <row r="6" spans="1:8" s="33" customFormat="1" x14ac:dyDescent="0.25">
      <c r="A6" s="57">
        <v>998</v>
      </c>
      <c r="B6" s="59" t="s">
        <v>51</v>
      </c>
      <c r="C6" s="60" t="s">
        <v>51</v>
      </c>
      <c r="D6" s="61" t="s">
        <v>53</v>
      </c>
      <c r="E6" s="62"/>
    </row>
    <row r="7" spans="1:8" s="33" customFormat="1" x14ac:dyDescent="0.25">
      <c r="A7" s="57">
        <v>997</v>
      </c>
      <c r="B7" s="59" t="s">
        <v>51</v>
      </c>
      <c r="C7" s="60" t="s">
        <v>51</v>
      </c>
      <c r="D7" s="61" t="s">
        <v>53</v>
      </c>
      <c r="E7" s="62"/>
    </row>
    <row r="8" spans="1:8" s="33" customFormat="1" x14ac:dyDescent="0.25">
      <c r="A8" s="57">
        <v>996</v>
      </c>
      <c r="B8" s="59" t="s">
        <v>51</v>
      </c>
      <c r="C8" s="60" t="s">
        <v>51</v>
      </c>
      <c r="D8" s="61" t="s">
        <v>53</v>
      </c>
      <c r="E8" s="62"/>
    </row>
    <row r="9" spans="1:8" s="33" customFormat="1" ht="15" customHeight="1" x14ac:dyDescent="0.25">
      <c r="A9" s="63">
        <v>995</v>
      </c>
      <c r="B9" s="59" t="s">
        <v>51</v>
      </c>
      <c r="C9" s="60" t="s">
        <v>51</v>
      </c>
      <c r="D9" s="61" t="s">
        <v>53</v>
      </c>
      <c r="E9" s="62"/>
    </row>
    <row r="10" spans="1:8" s="33" customFormat="1" ht="7.5" customHeight="1" x14ac:dyDescent="0.25">
      <c r="A10" s="163"/>
      <c r="B10" s="163"/>
      <c r="C10" s="163"/>
      <c r="D10" s="163"/>
      <c r="E10" s="163"/>
    </row>
    <row r="11" spans="1:8" s="48" customFormat="1" ht="15.75" x14ac:dyDescent="0.25">
      <c r="A11" s="64">
        <v>1</v>
      </c>
      <c r="B11" s="70"/>
      <c r="C11" s="70">
        <v>50031</v>
      </c>
      <c r="D11" s="70" t="s">
        <v>86</v>
      </c>
      <c r="E11" s="71">
        <v>4</v>
      </c>
      <c r="F11" s="75"/>
    </row>
    <row r="12" spans="1:8" s="48" customFormat="1" ht="15.75" x14ac:dyDescent="0.25">
      <c r="A12" s="64">
        <v>2</v>
      </c>
      <c r="B12" s="70"/>
      <c r="C12" s="70">
        <v>50021</v>
      </c>
      <c r="D12" s="70" t="s">
        <v>71</v>
      </c>
      <c r="E12" s="71">
        <v>5</v>
      </c>
      <c r="F12" s="75"/>
    </row>
    <row r="13" spans="1:8" s="48" customFormat="1" ht="15.75" x14ac:dyDescent="0.25">
      <c r="A13" s="64">
        <v>3</v>
      </c>
      <c r="B13" s="70"/>
      <c r="C13" s="70">
        <v>50147</v>
      </c>
      <c r="D13" s="70" t="s">
        <v>72</v>
      </c>
      <c r="E13" s="71">
        <v>6</v>
      </c>
      <c r="F13" s="75"/>
    </row>
    <row r="14" spans="1:8" s="48" customFormat="1" ht="15.75" x14ac:dyDescent="0.25">
      <c r="A14" s="64">
        <v>4</v>
      </c>
      <c r="B14" s="70"/>
      <c r="C14" s="70">
        <v>70033</v>
      </c>
      <c r="D14" s="70" t="s">
        <v>87</v>
      </c>
      <c r="E14" s="71">
        <v>8</v>
      </c>
      <c r="F14" s="75"/>
    </row>
    <row r="15" spans="1:8" s="48" customFormat="1" ht="15.75" x14ac:dyDescent="0.25">
      <c r="A15" s="64">
        <v>5</v>
      </c>
      <c r="B15" s="70"/>
      <c r="C15" s="70">
        <v>50001</v>
      </c>
      <c r="D15" s="70" t="s">
        <v>65</v>
      </c>
      <c r="E15" s="71">
        <v>9</v>
      </c>
      <c r="F15" s="75"/>
    </row>
    <row r="16" spans="1:8" s="48" customFormat="1" ht="15.75" x14ac:dyDescent="0.25">
      <c r="A16" s="64">
        <v>6</v>
      </c>
      <c r="B16" s="70"/>
      <c r="C16" s="72">
        <v>50011</v>
      </c>
      <c r="D16" s="70" t="s">
        <v>85</v>
      </c>
      <c r="E16" s="71">
        <v>9</v>
      </c>
      <c r="F16" s="75"/>
    </row>
    <row r="17" spans="1:6" s="48" customFormat="1" ht="15.75" x14ac:dyDescent="0.25">
      <c r="A17" s="64">
        <v>7</v>
      </c>
      <c r="B17" s="70"/>
      <c r="C17" s="70">
        <v>50030</v>
      </c>
      <c r="D17" s="70" t="s">
        <v>73</v>
      </c>
      <c r="E17" s="71">
        <v>5</v>
      </c>
      <c r="F17" s="75"/>
    </row>
    <row r="18" spans="1:6" s="48" customFormat="1" ht="15.75" x14ac:dyDescent="0.25">
      <c r="A18" s="64">
        <v>8</v>
      </c>
      <c r="B18" s="70"/>
      <c r="C18" s="70">
        <v>50033</v>
      </c>
      <c r="D18" s="70" t="s">
        <v>88</v>
      </c>
      <c r="E18" s="71">
        <v>4</v>
      </c>
      <c r="F18" s="75"/>
    </row>
    <row r="19" spans="1:6" s="48" customFormat="1" ht="17.25" customHeight="1" x14ac:dyDescent="0.25">
      <c r="A19" s="64">
        <v>9</v>
      </c>
      <c r="B19" s="70"/>
      <c r="C19" s="70">
        <v>50284</v>
      </c>
      <c r="D19" s="70" t="s">
        <v>74</v>
      </c>
      <c r="E19" s="71">
        <v>10</v>
      </c>
      <c r="F19" s="75"/>
    </row>
    <row r="20" spans="1:6" s="48" customFormat="1" ht="15.75" x14ac:dyDescent="0.25">
      <c r="A20" s="64">
        <v>10</v>
      </c>
      <c r="B20" s="70"/>
      <c r="C20" s="70">
        <v>50022</v>
      </c>
      <c r="D20" s="70" t="s">
        <v>64</v>
      </c>
      <c r="E20" s="71">
        <v>7</v>
      </c>
      <c r="F20" s="75"/>
    </row>
    <row r="21" spans="1:6" s="48" customFormat="1" ht="15.75" x14ac:dyDescent="0.25">
      <c r="A21" s="64">
        <v>11</v>
      </c>
      <c r="B21" s="70"/>
      <c r="C21" s="70">
        <v>50204</v>
      </c>
      <c r="D21" s="70" t="s">
        <v>89</v>
      </c>
      <c r="E21" s="71">
        <v>10</v>
      </c>
      <c r="F21" s="75"/>
    </row>
    <row r="22" spans="1:6" s="48" customFormat="1" ht="18" customHeight="1" x14ac:dyDescent="0.25">
      <c r="A22" s="64">
        <v>12</v>
      </c>
      <c r="B22" s="70"/>
      <c r="C22" s="70">
        <v>50203</v>
      </c>
      <c r="D22" s="70" t="s">
        <v>90</v>
      </c>
      <c r="E22" s="71">
        <v>10</v>
      </c>
      <c r="F22" s="75"/>
    </row>
    <row r="23" spans="1:6" s="48" customFormat="1" ht="15.75" x14ac:dyDescent="0.25">
      <c r="A23" s="64">
        <v>13</v>
      </c>
      <c r="B23" s="70"/>
      <c r="C23" s="70">
        <v>50279</v>
      </c>
      <c r="D23" s="70" t="s">
        <v>91</v>
      </c>
      <c r="E23" s="71">
        <v>7</v>
      </c>
      <c r="F23" s="75"/>
    </row>
    <row r="24" spans="1:6" s="48" customFormat="1" ht="15.75" x14ac:dyDescent="0.25">
      <c r="A24" s="64">
        <v>14</v>
      </c>
      <c r="B24" s="70"/>
      <c r="C24" s="70">
        <v>50276</v>
      </c>
      <c r="D24" s="70" t="s">
        <v>92</v>
      </c>
      <c r="E24" s="71">
        <v>7</v>
      </c>
      <c r="F24" s="75"/>
    </row>
    <row r="25" spans="1:6" s="48" customFormat="1" ht="15.75" x14ac:dyDescent="0.25">
      <c r="A25" s="64">
        <v>15</v>
      </c>
      <c r="B25" s="70"/>
      <c r="C25" s="70">
        <v>50277</v>
      </c>
      <c r="D25" s="70" t="s">
        <v>75</v>
      </c>
      <c r="E25" s="71">
        <v>6</v>
      </c>
      <c r="F25" s="75"/>
    </row>
    <row r="26" spans="1:6" s="48" customFormat="1" x14ac:dyDescent="0.25">
      <c r="A26" s="64">
        <v>16</v>
      </c>
      <c r="B26" s="73"/>
      <c r="C26" s="73">
        <v>50201</v>
      </c>
      <c r="D26" s="73" t="s">
        <v>76</v>
      </c>
      <c r="E26" s="83">
        <v>9</v>
      </c>
    </row>
    <row r="27" spans="1:6" s="48" customFormat="1" x14ac:dyDescent="0.25">
      <c r="A27" s="64">
        <v>17</v>
      </c>
      <c r="B27" s="70"/>
      <c r="C27" s="70">
        <v>50278</v>
      </c>
      <c r="D27" s="70" t="s">
        <v>77</v>
      </c>
      <c r="E27" s="71">
        <v>19</v>
      </c>
    </row>
    <row r="28" spans="1:6" s="48" customFormat="1" x14ac:dyDescent="0.25">
      <c r="A28" s="64">
        <v>18</v>
      </c>
      <c r="B28" s="70"/>
      <c r="C28" s="70"/>
      <c r="D28" s="70" t="s">
        <v>78</v>
      </c>
      <c r="E28" s="71">
        <v>6</v>
      </c>
    </row>
    <row r="29" spans="1:6" s="48" customFormat="1" x14ac:dyDescent="0.25">
      <c r="A29" s="64">
        <v>19</v>
      </c>
      <c r="B29" s="70"/>
      <c r="C29" s="70"/>
      <c r="D29" s="70" t="s">
        <v>79</v>
      </c>
      <c r="E29" s="71">
        <v>6</v>
      </c>
    </row>
    <row r="30" spans="1:6" s="48" customFormat="1" x14ac:dyDescent="0.25">
      <c r="A30" s="84">
        <v>20</v>
      </c>
      <c r="B30" s="85"/>
      <c r="C30" s="85"/>
      <c r="D30" s="85" t="s">
        <v>80</v>
      </c>
      <c r="E30" s="86">
        <v>6</v>
      </c>
    </row>
    <row r="31" spans="1:6" s="48" customFormat="1" x14ac:dyDescent="0.25">
      <c r="A31" s="64">
        <v>21</v>
      </c>
      <c r="B31" s="70"/>
      <c r="C31" s="70"/>
      <c r="D31" s="70" t="s">
        <v>81</v>
      </c>
      <c r="E31" s="71">
        <v>6</v>
      </c>
    </row>
    <row r="32" spans="1:6" s="48" customFormat="1" x14ac:dyDescent="0.25">
      <c r="A32" s="64">
        <v>22</v>
      </c>
      <c r="B32" s="70"/>
      <c r="C32" s="70"/>
      <c r="D32" s="70" t="s">
        <v>67</v>
      </c>
      <c r="E32" s="71">
        <v>4</v>
      </c>
    </row>
    <row r="33" spans="1:5" s="48" customFormat="1" x14ac:dyDescent="0.25">
      <c r="A33" s="64">
        <v>23</v>
      </c>
      <c r="B33" s="70"/>
      <c r="C33" s="70"/>
      <c r="D33" s="70" t="s">
        <v>67</v>
      </c>
      <c r="E33" s="71">
        <v>2</v>
      </c>
    </row>
    <row r="34" spans="1:5" s="48" customFormat="1" x14ac:dyDescent="0.25">
      <c r="A34" s="64">
        <v>24</v>
      </c>
      <c r="B34" s="70"/>
      <c r="C34" s="70"/>
      <c r="D34" s="70" t="s">
        <v>82</v>
      </c>
      <c r="E34" s="71">
        <v>3</v>
      </c>
    </row>
    <row r="35" spans="1:5" s="48" customFormat="1" x14ac:dyDescent="0.25">
      <c r="A35" s="64">
        <v>25</v>
      </c>
      <c r="B35" s="70"/>
      <c r="C35" s="70"/>
      <c r="D35" s="70" t="s">
        <v>82</v>
      </c>
      <c r="E35" s="71">
        <v>3</v>
      </c>
    </row>
    <row r="36" spans="1:5" s="48" customFormat="1" x14ac:dyDescent="0.25">
      <c r="A36" s="64">
        <v>26</v>
      </c>
      <c r="B36" s="70"/>
      <c r="C36" s="70"/>
      <c r="D36" s="70" t="s">
        <v>66</v>
      </c>
      <c r="E36" s="71">
        <v>3</v>
      </c>
    </row>
    <row r="37" spans="1:5" s="48" customFormat="1" x14ac:dyDescent="0.25">
      <c r="A37" s="64">
        <v>27</v>
      </c>
      <c r="B37" s="70"/>
      <c r="C37" s="70"/>
      <c r="D37" s="70" t="s">
        <v>83</v>
      </c>
      <c r="E37" s="71">
        <v>12</v>
      </c>
    </row>
    <row r="38" spans="1:5" s="48" customFormat="1" x14ac:dyDescent="0.25">
      <c r="A38" s="74"/>
      <c r="B38" s="47"/>
      <c r="C38" s="47"/>
      <c r="D38" s="47"/>
      <c r="E38" s="44"/>
    </row>
    <row r="39" spans="1:5" s="48" customFormat="1" x14ac:dyDescent="0.25">
      <c r="A39" s="74"/>
      <c r="B39" s="47"/>
      <c r="C39" s="47"/>
      <c r="D39" s="47"/>
      <c r="E39" s="44"/>
    </row>
    <row r="40" spans="1:5" s="48" customFormat="1" x14ac:dyDescent="0.25">
      <c r="A40" s="74"/>
      <c r="B40" s="47"/>
      <c r="C40" s="47"/>
      <c r="D40" s="47"/>
      <c r="E40" s="44"/>
    </row>
    <row r="41" spans="1:5" s="48" customFormat="1" x14ac:dyDescent="0.25">
      <c r="A41" s="74"/>
      <c r="B41" s="47"/>
      <c r="C41" s="47"/>
      <c r="D41" s="47"/>
      <c r="E41" s="44"/>
    </row>
    <row r="42" spans="1:5" s="48" customFormat="1" x14ac:dyDescent="0.25">
      <c r="A42" s="74"/>
      <c r="B42" s="47"/>
      <c r="C42" s="47"/>
      <c r="D42" s="47"/>
      <c r="E42" s="44"/>
    </row>
    <row r="43" spans="1:5" s="48" customFormat="1" x14ac:dyDescent="0.25">
      <c r="A43" s="74"/>
      <c r="B43" s="47"/>
      <c r="C43" s="47"/>
      <c r="D43" s="47"/>
      <c r="E43" s="44"/>
    </row>
    <row r="44" spans="1:5" s="48" customFormat="1" x14ac:dyDescent="0.25">
      <c r="A44" s="74"/>
      <c r="B44" s="47"/>
      <c r="C44" s="47"/>
      <c r="D44" s="47"/>
      <c r="E44" s="44"/>
    </row>
    <row r="45" spans="1:5" s="48" customFormat="1" x14ac:dyDescent="0.25">
      <c r="A45" s="74"/>
      <c r="B45" s="47"/>
      <c r="C45" s="47"/>
      <c r="D45" s="47"/>
      <c r="E45" s="44"/>
    </row>
    <row r="46" spans="1:5" s="48" customFormat="1" x14ac:dyDescent="0.25">
      <c r="A46" s="74"/>
      <c r="B46" s="47"/>
      <c r="C46" s="47"/>
      <c r="D46" s="47"/>
      <c r="E46" s="44"/>
    </row>
    <row r="47" spans="1:5" s="48" customFormat="1" x14ac:dyDescent="0.25">
      <c r="A47" s="74"/>
      <c r="B47" s="47"/>
      <c r="C47" s="47"/>
      <c r="D47" s="47"/>
      <c r="E47" s="44"/>
    </row>
    <row r="48" spans="1:5" s="48" customFormat="1" x14ac:dyDescent="0.25">
      <c r="A48" s="74"/>
      <c r="B48" s="47"/>
      <c r="C48" s="47"/>
      <c r="D48" s="47"/>
      <c r="E48" s="44"/>
    </row>
    <row r="49" spans="1:5" s="48" customFormat="1" x14ac:dyDescent="0.25">
      <c r="A49" s="74"/>
      <c r="B49" s="47"/>
      <c r="C49" s="47"/>
      <c r="D49" s="47"/>
      <c r="E49" s="44"/>
    </row>
    <row r="50" spans="1:5" s="48" customFormat="1" x14ac:dyDescent="0.25">
      <c r="A50" s="74"/>
      <c r="B50" s="47"/>
      <c r="C50" s="47"/>
      <c r="D50" s="47"/>
      <c r="E50" s="44"/>
    </row>
    <row r="51" spans="1:5" s="48" customFormat="1" x14ac:dyDescent="0.25">
      <c r="A51" s="74"/>
      <c r="B51" s="47"/>
      <c r="C51" s="47"/>
      <c r="D51" s="47"/>
      <c r="E51" s="44"/>
    </row>
    <row r="52" spans="1:5" s="48" customFormat="1" x14ac:dyDescent="0.25">
      <c r="A52" s="74"/>
      <c r="B52" s="47"/>
      <c r="C52" s="47"/>
      <c r="D52" s="47"/>
      <c r="E52" s="44"/>
    </row>
    <row r="53" spans="1:5" s="48" customFormat="1" x14ac:dyDescent="0.25">
      <c r="A53" s="74"/>
      <c r="B53" s="47"/>
      <c r="C53" s="47"/>
      <c r="D53" s="47"/>
      <c r="E53" s="44"/>
    </row>
    <row r="54" spans="1:5" s="48" customFormat="1" x14ac:dyDescent="0.25">
      <c r="A54" s="74"/>
      <c r="B54" s="47"/>
      <c r="C54" s="47"/>
      <c r="D54" s="47"/>
      <c r="E54" s="44"/>
    </row>
    <row r="55" spans="1:5" s="48" customFormat="1" x14ac:dyDescent="0.25">
      <c r="A55" s="74"/>
      <c r="B55" s="47"/>
      <c r="C55" s="47"/>
      <c r="D55" s="47"/>
      <c r="E55" s="44"/>
    </row>
    <row r="56" spans="1:5" s="48" customFormat="1" x14ac:dyDescent="0.25">
      <c r="A56" s="74"/>
      <c r="B56" s="47"/>
      <c r="C56" s="47"/>
      <c r="D56" s="47"/>
      <c r="E56" s="44"/>
    </row>
    <row r="57" spans="1:5" s="48" customFormat="1" x14ac:dyDescent="0.25">
      <c r="A57" s="74"/>
      <c r="B57" s="47"/>
      <c r="C57" s="47"/>
      <c r="D57" s="47"/>
      <c r="E57" s="44"/>
    </row>
    <row r="58" spans="1:5" s="48" customFormat="1" x14ac:dyDescent="0.25">
      <c r="A58" s="74"/>
      <c r="B58" s="47"/>
      <c r="C58" s="47"/>
      <c r="D58" s="47"/>
      <c r="E58" s="44"/>
    </row>
    <row r="59" spans="1:5" s="48" customFormat="1" x14ac:dyDescent="0.25">
      <c r="A59" s="74"/>
      <c r="B59" s="47"/>
      <c r="C59" s="47"/>
      <c r="D59" s="47"/>
      <c r="E59" s="44"/>
    </row>
    <row r="60" spans="1:5" s="48" customFormat="1" x14ac:dyDescent="0.25">
      <c r="A60" s="74"/>
      <c r="B60" s="47"/>
      <c r="C60" s="47"/>
      <c r="D60" s="47"/>
      <c r="E60" s="44"/>
    </row>
    <row r="61" spans="1:5" s="48" customFormat="1" x14ac:dyDescent="0.25">
      <c r="A61" s="74"/>
      <c r="B61" s="47"/>
      <c r="C61" s="47"/>
      <c r="D61" s="47"/>
      <c r="E61" s="44"/>
    </row>
    <row r="62" spans="1:5" s="48" customFormat="1" x14ac:dyDescent="0.25">
      <c r="A62" s="74"/>
      <c r="B62" s="47"/>
      <c r="C62" s="47"/>
      <c r="D62" s="47"/>
      <c r="E62" s="44"/>
    </row>
    <row r="63" spans="1:5" s="48" customFormat="1" x14ac:dyDescent="0.25">
      <c r="A63" s="74"/>
      <c r="B63" s="47"/>
      <c r="C63" s="47"/>
      <c r="D63" s="47"/>
      <c r="E63" s="44"/>
    </row>
    <row r="64" spans="1:5" s="48" customFormat="1" x14ac:dyDescent="0.25">
      <c r="A64" s="74"/>
      <c r="B64" s="47"/>
      <c r="C64" s="47"/>
      <c r="D64" s="47"/>
      <c r="E64" s="44"/>
    </row>
    <row r="65" spans="1:5" s="48" customFormat="1" x14ac:dyDescent="0.25">
      <c r="A65" s="74"/>
      <c r="B65" s="47"/>
      <c r="C65" s="47"/>
      <c r="D65" s="47"/>
      <c r="E65" s="44"/>
    </row>
    <row r="66" spans="1:5" s="48" customFormat="1" x14ac:dyDescent="0.25">
      <c r="A66" s="74"/>
      <c r="B66" s="47"/>
      <c r="C66" s="47"/>
      <c r="D66" s="47"/>
      <c r="E66" s="44"/>
    </row>
    <row r="67" spans="1:5" s="48" customFormat="1" x14ac:dyDescent="0.25">
      <c r="A67" s="74"/>
      <c r="B67" s="47"/>
      <c r="C67" s="47"/>
      <c r="D67" s="47"/>
      <c r="E67" s="44"/>
    </row>
    <row r="68" spans="1:5" s="48" customFormat="1" x14ac:dyDescent="0.25">
      <c r="A68" s="74"/>
      <c r="B68" s="47"/>
      <c r="C68" s="47"/>
      <c r="D68" s="47"/>
      <c r="E68" s="44"/>
    </row>
    <row r="69" spans="1:5" s="48" customFormat="1" x14ac:dyDescent="0.25">
      <c r="A69" s="74"/>
      <c r="B69" s="47"/>
      <c r="C69" s="47"/>
      <c r="D69" s="47"/>
      <c r="E69" s="44"/>
    </row>
    <row r="70" spans="1:5" s="48" customFormat="1" ht="15.75" customHeight="1" x14ac:dyDescent="0.25">
      <c r="A70" s="74"/>
      <c r="B70" s="47"/>
      <c r="C70" s="47"/>
      <c r="D70" s="47"/>
      <c r="E70" s="44"/>
    </row>
    <row r="71" spans="1:5" s="48" customFormat="1" x14ac:dyDescent="0.25">
      <c r="A71" s="74"/>
      <c r="B71" s="47"/>
      <c r="C71" s="47"/>
      <c r="D71" s="47"/>
      <c r="E71" s="44"/>
    </row>
    <row r="72" spans="1:5" s="48" customFormat="1" x14ac:dyDescent="0.25">
      <c r="A72" s="74"/>
      <c r="B72" s="47"/>
      <c r="C72" s="47"/>
      <c r="D72" s="47"/>
      <c r="E72" s="44"/>
    </row>
    <row r="73" spans="1:5" s="48" customFormat="1" ht="15.75" customHeight="1" x14ac:dyDescent="0.25">
      <c r="A73" s="74"/>
      <c r="B73" s="47"/>
      <c r="C73" s="47"/>
      <c r="D73" s="47"/>
      <c r="E73" s="44"/>
    </row>
    <row r="74" spans="1:5" s="48" customFormat="1" x14ac:dyDescent="0.25">
      <c r="A74" s="74"/>
      <c r="B74" s="47"/>
      <c r="C74" s="47"/>
      <c r="D74" s="47"/>
      <c r="E74" s="44"/>
    </row>
    <row r="75" spans="1:5" s="48" customFormat="1" x14ac:dyDescent="0.25">
      <c r="A75" s="74"/>
      <c r="B75" s="47"/>
      <c r="C75" s="47"/>
      <c r="D75" s="47"/>
      <c r="E75" s="44"/>
    </row>
    <row r="76" spans="1:5" s="48" customFormat="1" x14ac:dyDescent="0.25">
      <c r="A76" s="74"/>
      <c r="B76" s="47"/>
      <c r="C76" s="47"/>
      <c r="D76" s="47"/>
      <c r="E76" s="44"/>
    </row>
    <row r="77" spans="1:5" s="48" customFormat="1" x14ac:dyDescent="0.25">
      <c r="A77" s="74"/>
      <c r="B77" s="47"/>
      <c r="C77" s="47"/>
      <c r="D77" s="47"/>
      <c r="E77" s="44"/>
    </row>
    <row r="78" spans="1:5" s="48" customFormat="1" x14ac:dyDescent="0.25">
      <c r="A78" s="74"/>
      <c r="B78" s="47"/>
      <c r="C78" s="47"/>
      <c r="D78" s="47"/>
      <c r="E78" s="44"/>
    </row>
    <row r="79" spans="1:5" s="48" customFormat="1" x14ac:dyDescent="0.25">
      <c r="A79" s="74"/>
      <c r="B79" s="47"/>
      <c r="C79" s="47"/>
      <c r="D79" s="47"/>
      <c r="E79" s="44"/>
    </row>
    <row r="80" spans="1:5" s="48" customFormat="1" x14ac:dyDescent="0.25">
      <c r="A80" s="74"/>
      <c r="B80" s="47"/>
      <c r="C80" s="47"/>
      <c r="D80" s="47"/>
      <c r="E80" s="44"/>
    </row>
    <row r="81" spans="1:5" s="48" customFormat="1" x14ac:dyDescent="0.25">
      <c r="A81" s="74"/>
      <c r="B81" s="47"/>
      <c r="C81" s="47"/>
      <c r="D81" s="47"/>
      <c r="E81" s="44"/>
    </row>
    <row r="82" spans="1:5" s="48" customFormat="1" x14ac:dyDescent="0.25">
      <c r="A82" s="74"/>
      <c r="B82" s="47"/>
      <c r="C82" s="47"/>
      <c r="D82" s="47"/>
      <c r="E82" s="44"/>
    </row>
    <row r="83" spans="1:5" s="48" customFormat="1" x14ac:dyDescent="0.25">
      <c r="A83" s="74"/>
      <c r="B83" s="47"/>
      <c r="C83" s="47"/>
      <c r="D83" s="47"/>
      <c r="E83" s="44"/>
    </row>
    <row r="84" spans="1:5" s="48" customFormat="1" x14ac:dyDescent="0.25">
      <c r="A84" s="74"/>
      <c r="B84" s="47"/>
      <c r="C84" s="47"/>
      <c r="D84" s="47"/>
      <c r="E84" s="44"/>
    </row>
    <row r="85" spans="1:5" s="48" customFormat="1" x14ac:dyDescent="0.25">
      <c r="A85" s="74"/>
      <c r="B85" s="47"/>
      <c r="C85" s="47"/>
      <c r="D85" s="47"/>
      <c r="E85" s="44"/>
    </row>
    <row r="86" spans="1:5" s="48" customFormat="1" x14ac:dyDescent="0.25">
      <c r="A86" s="74"/>
      <c r="B86" s="47"/>
      <c r="C86" s="47"/>
      <c r="D86" s="47"/>
      <c r="E86" s="44"/>
    </row>
    <row r="87" spans="1:5" s="48" customFormat="1" x14ac:dyDescent="0.25">
      <c r="A87" s="74"/>
      <c r="B87" s="47"/>
      <c r="C87" s="47"/>
      <c r="D87" s="47"/>
      <c r="E87" s="44"/>
    </row>
    <row r="88" spans="1:5" s="48" customFormat="1" x14ac:dyDescent="0.25">
      <c r="A88" s="74"/>
      <c r="B88" s="47"/>
      <c r="C88" s="47"/>
      <c r="D88" s="47"/>
      <c r="E88" s="44"/>
    </row>
    <row r="89" spans="1:5" s="48" customFormat="1" x14ac:dyDescent="0.25">
      <c r="A89" s="74"/>
      <c r="B89" s="47"/>
      <c r="C89" s="47"/>
      <c r="D89" s="47"/>
      <c r="E89" s="44"/>
    </row>
    <row r="90" spans="1:5" s="48" customFormat="1" x14ac:dyDescent="0.25">
      <c r="A90" s="76"/>
      <c r="B90" s="76"/>
      <c r="C90" s="76"/>
      <c r="D90" s="76"/>
      <c r="E90" s="76"/>
    </row>
    <row r="91" spans="1:5" s="48" customFormat="1" ht="15" customHeight="1" x14ac:dyDescent="0.25">
      <c r="A91" s="74"/>
      <c r="B91" s="77"/>
      <c r="C91" s="78"/>
      <c r="D91" s="77"/>
      <c r="E91" s="79"/>
    </row>
    <row r="92" spans="1:5" s="48" customFormat="1" ht="15" customHeight="1" x14ac:dyDescent="0.25">
      <c r="A92" s="74"/>
      <c r="B92" s="80"/>
      <c r="C92" s="46"/>
      <c r="D92" s="45"/>
      <c r="E92" s="81"/>
    </row>
    <row r="93" spans="1:5" s="48" customFormat="1" ht="15" customHeight="1" x14ac:dyDescent="0.25">
      <c r="A93" s="74"/>
      <c r="B93" s="80"/>
      <c r="C93" s="46"/>
      <c r="D93" s="45"/>
      <c r="E93" s="81"/>
    </row>
    <row r="94" spans="1:5" s="48" customFormat="1" x14ac:dyDescent="0.25">
      <c r="A94" s="76"/>
      <c r="B94" s="76"/>
      <c r="C94" s="76"/>
      <c r="D94" s="76"/>
      <c r="E94" s="76"/>
    </row>
    <row r="95" spans="1:5" s="48" customFormat="1" x14ac:dyDescent="0.25">
      <c r="A95" s="74"/>
      <c r="B95" s="82"/>
      <c r="C95" s="47"/>
      <c r="D95" s="47"/>
      <c r="E95" s="44"/>
    </row>
    <row r="96" spans="1:5" s="48" customFormat="1" x14ac:dyDescent="0.25">
      <c r="A96" s="74"/>
      <c r="B96" s="82"/>
      <c r="C96" s="47"/>
      <c r="D96" s="47"/>
      <c r="E96" s="44"/>
    </row>
    <row r="97" spans="1:5" s="48" customFormat="1" ht="15" customHeight="1" x14ac:dyDescent="0.25">
      <c r="A97" s="44"/>
      <c r="B97" s="45"/>
      <c r="C97" s="46"/>
      <c r="D97" s="47"/>
      <c r="E97" s="44"/>
    </row>
    <row r="98" spans="1:5" s="48" customFormat="1" ht="15" customHeight="1" x14ac:dyDescent="0.25">
      <c r="A98" s="44"/>
      <c r="B98" s="45"/>
      <c r="C98" s="46"/>
      <c r="D98" s="47"/>
      <c r="E98" s="44"/>
    </row>
    <row r="99" spans="1:5" s="48" customFormat="1" ht="15" customHeight="1" x14ac:dyDescent="0.25">
      <c r="A99" s="44"/>
      <c r="B99" s="45"/>
      <c r="C99" s="46"/>
      <c r="D99" s="47"/>
      <c r="E99" s="44"/>
    </row>
    <row r="100" spans="1:5" s="48" customFormat="1" ht="15" customHeight="1" x14ac:dyDescent="0.25">
      <c r="A100" s="44"/>
      <c r="B100" s="45"/>
      <c r="C100" s="46"/>
      <c r="D100" s="47"/>
      <c r="E100" s="44"/>
    </row>
    <row r="101" spans="1:5" s="48" customFormat="1" ht="15" customHeight="1" x14ac:dyDescent="0.25">
      <c r="A101" s="44"/>
      <c r="B101" s="45"/>
      <c r="C101" s="46"/>
      <c r="D101" s="47"/>
      <c r="E101" s="44"/>
    </row>
    <row r="102" spans="1:5" s="48" customFormat="1" ht="15" customHeight="1" x14ac:dyDescent="0.25">
      <c r="A102" s="44"/>
      <c r="B102" s="45"/>
      <c r="C102" s="46"/>
      <c r="D102" s="47"/>
      <c r="E102" s="44"/>
    </row>
    <row r="103" spans="1:5" s="48" customFormat="1" ht="15" customHeight="1" x14ac:dyDescent="0.25">
      <c r="A103" s="44"/>
      <c r="B103" s="45"/>
      <c r="C103" s="46"/>
      <c r="D103" s="47"/>
      <c r="E103" s="44"/>
    </row>
    <row r="104" spans="1:5" s="48" customFormat="1" ht="15" customHeight="1" x14ac:dyDescent="0.25">
      <c r="A104" s="44"/>
      <c r="B104" s="45"/>
      <c r="C104" s="46"/>
      <c r="D104" s="47"/>
      <c r="E104" s="44"/>
    </row>
    <row r="105" spans="1:5" s="48" customFormat="1" ht="15" customHeight="1" x14ac:dyDescent="0.25">
      <c r="A105" s="44"/>
      <c r="B105" s="45"/>
      <c r="C105" s="46"/>
      <c r="D105" s="47"/>
      <c r="E105" s="44"/>
    </row>
    <row r="106" spans="1:5" s="48" customFormat="1" ht="15" customHeight="1" x14ac:dyDescent="0.25">
      <c r="A106" s="44"/>
      <c r="B106" s="45"/>
      <c r="C106" s="46"/>
      <c r="D106" s="47"/>
      <c r="E106" s="44"/>
    </row>
    <row r="107" spans="1:5" s="48" customFormat="1" ht="15" customHeight="1" x14ac:dyDescent="0.25">
      <c r="A107" s="44"/>
      <c r="B107" s="45"/>
      <c r="C107" s="46"/>
      <c r="D107" s="47"/>
      <c r="E107" s="44"/>
    </row>
    <row r="108" spans="1:5" s="48" customFormat="1" ht="15" customHeight="1" x14ac:dyDescent="0.25">
      <c r="A108" s="44"/>
      <c r="B108" s="45"/>
      <c r="C108" s="46"/>
      <c r="D108" s="47"/>
      <c r="E108" s="44"/>
    </row>
    <row r="109" spans="1:5" s="48" customFormat="1" ht="15" customHeight="1" x14ac:dyDescent="0.25">
      <c r="A109" s="44"/>
      <c r="B109" s="45"/>
      <c r="C109" s="46"/>
      <c r="D109" s="47"/>
      <c r="E109" s="44"/>
    </row>
    <row r="110" spans="1:5" s="48" customFormat="1" ht="15" customHeight="1" x14ac:dyDescent="0.25">
      <c r="A110" s="44"/>
      <c r="B110" s="45"/>
      <c r="C110" s="46"/>
      <c r="D110" s="47"/>
      <c r="E110" s="44"/>
    </row>
    <row r="111" spans="1:5" s="48" customFormat="1" ht="15" customHeight="1" x14ac:dyDescent="0.25">
      <c r="A111" s="44"/>
      <c r="B111" s="45"/>
      <c r="C111" s="46"/>
      <c r="D111" s="47"/>
      <c r="E111" s="44"/>
    </row>
    <row r="112" spans="1:5" s="48" customFormat="1" ht="15" customHeight="1" x14ac:dyDescent="0.25">
      <c r="A112" s="44"/>
      <c r="B112" s="45"/>
      <c r="C112" s="46"/>
      <c r="D112" s="47"/>
      <c r="E112" s="44"/>
    </row>
    <row r="113" spans="1:5" s="48" customFormat="1" ht="15" customHeight="1" x14ac:dyDescent="0.25">
      <c r="A113" s="44"/>
      <c r="B113" s="45"/>
      <c r="C113" s="46"/>
      <c r="D113" s="47"/>
      <c r="E113" s="44"/>
    </row>
    <row r="114" spans="1:5" s="48" customFormat="1" ht="15" customHeight="1" x14ac:dyDescent="0.25">
      <c r="A114" s="44"/>
      <c r="B114" s="45"/>
      <c r="C114" s="46"/>
      <c r="D114" s="47"/>
      <c r="E114" s="44"/>
    </row>
    <row r="115" spans="1:5" s="48" customFormat="1" ht="15" customHeight="1" x14ac:dyDescent="0.25">
      <c r="A115" s="44"/>
      <c r="B115" s="45"/>
      <c r="C115" s="46"/>
      <c r="D115" s="47"/>
      <c r="E115" s="44"/>
    </row>
    <row r="116" spans="1:5" s="48" customFormat="1" ht="15" customHeight="1" x14ac:dyDescent="0.25">
      <c r="A116" s="44"/>
      <c r="B116" s="45"/>
      <c r="C116" s="46"/>
      <c r="D116" s="47"/>
      <c r="E116" s="44"/>
    </row>
    <row r="117" spans="1:5" s="48" customFormat="1" ht="15" customHeight="1" x14ac:dyDescent="0.25">
      <c r="A117" s="44"/>
      <c r="B117" s="45"/>
      <c r="C117" s="46"/>
      <c r="D117" s="47"/>
      <c r="E117" s="44"/>
    </row>
    <row r="118" spans="1:5" s="48" customFormat="1" ht="15" customHeight="1" x14ac:dyDescent="0.25">
      <c r="A118" s="44"/>
      <c r="B118" s="45"/>
      <c r="C118" s="46"/>
      <c r="D118" s="47"/>
      <c r="E118" s="44"/>
    </row>
    <row r="119" spans="1:5" s="48" customFormat="1" ht="15" customHeight="1" x14ac:dyDescent="0.25">
      <c r="A119" s="44"/>
      <c r="B119" s="45"/>
      <c r="C119" s="46"/>
      <c r="D119" s="47"/>
      <c r="E119" s="44"/>
    </row>
    <row r="120" spans="1:5" s="48" customFormat="1" ht="15" customHeight="1" x14ac:dyDescent="0.25">
      <c r="A120" s="44"/>
      <c r="B120" s="45"/>
      <c r="C120" s="46"/>
      <c r="D120" s="47"/>
      <c r="E120" s="44"/>
    </row>
    <row r="121" spans="1:5" s="48" customFormat="1" ht="15" customHeight="1" x14ac:dyDescent="0.25">
      <c r="A121" s="44"/>
      <c r="B121" s="45"/>
      <c r="C121" s="46"/>
      <c r="D121" s="47"/>
      <c r="E121" s="44"/>
    </row>
    <row r="122" spans="1:5" s="48" customFormat="1" ht="15" customHeight="1" x14ac:dyDescent="0.25">
      <c r="A122" s="44"/>
      <c r="B122" s="45"/>
      <c r="C122" s="46"/>
      <c r="D122" s="47"/>
      <c r="E122" s="44"/>
    </row>
    <row r="123" spans="1:5" s="48" customFormat="1" ht="15" customHeight="1" x14ac:dyDescent="0.25">
      <c r="A123" s="44"/>
      <c r="B123" s="45"/>
      <c r="C123" s="46"/>
      <c r="D123" s="47"/>
      <c r="E123" s="44"/>
    </row>
    <row r="124" spans="1:5" s="48" customFormat="1" ht="15" customHeight="1" x14ac:dyDescent="0.25">
      <c r="A124" s="44"/>
      <c r="B124" s="45"/>
      <c r="C124" s="46"/>
      <c r="D124" s="47"/>
      <c r="E124" s="44"/>
    </row>
    <row r="125" spans="1:5" s="48" customFormat="1" ht="15" customHeight="1" x14ac:dyDescent="0.25">
      <c r="A125" s="44"/>
      <c r="B125" s="45"/>
      <c r="C125" s="46"/>
      <c r="D125" s="47"/>
      <c r="E125" s="44"/>
    </row>
    <row r="126" spans="1:5" s="48" customFormat="1" ht="15" customHeight="1" x14ac:dyDescent="0.25">
      <c r="A126" s="44"/>
      <c r="B126" s="45"/>
      <c r="C126" s="46"/>
      <c r="D126" s="47"/>
      <c r="E126" s="44"/>
    </row>
    <row r="127" spans="1:5" s="48" customFormat="1" ht="15" customHeight="1" x14ac:dyDescent="0.25">
      <c r="A127" s="44"/>
      <c r="B127" s="45"/>
      <c r="C127" s="46"/>
      <c r="D127" s="47"/>
      <c r="E127" s="44"/>
    </row>
    <row r="128" spans="1:5" s="48" customFormat="1" ht="15" customHeight="1" x14ac:dyDescent="0.25">
      <c r="A128" s="44"/>
      <c r="B128" s="45"/>
      <c r="C128" s="46"/>
      <c r="D128" s="47"/>
      <c r="E128" s="44"/>
    </row>
    <row r="129" spans="1:5" s="48" customFormat="1" ht="15" customHeight="1" x14ac:dyDescent="0.25">
      <c r="A129" s="44"/>
      <c r="B129" s="45"/>
      <c r="C129" s="46"/>
      <c r="D129" s="47"/>
      <c r="E129" s="44"/>
    </row>
    <row r="130" spans="1:5" s="48" customFormat="1" ht="15" customHeight="1" x14ac:dyDescent="0.25">
      <c r="A130" s="44"/>
      <c r="B130" s="45"/>
      <c r="C130" s="46"/>
      <c r="D130" s="47"/>
      <c r="E130" s="44"/>
    </row>
    <row r="131" spans="1:5" s="48" customFormat="1" ht="15" customHeight="1" x14ac:dyDescent="0.25">
      <c r="A131" s="44"/>
      <c r="B131" s="45"/>
      <c r="C131" s="46"/>
      <c r="D131" s="47"/>
      <c r="E131" s="44"/>
    </row>
    <row r="132" spans="1:5" s="48" customFormat="1" ht="15" customHeight="1" x14ac:dyDescent="0.25">
      <c r="A132" s="44"/>
      <c r="B132" s="45"/>
      <c r="C132" s="46"/>
      <c r="D132" s="47"/>
      <c r="E132" s="44"/>
    </row>
    <row r="133" spans="1:5" s="48" customFormat="1" ht="15" customHeight="1" x14ac:dyDescent="0.25">
      <c r="A133" s="44"/>
      <c r="B133" s="45"/>
      <c r="C133" s="46"/>
      <c r="D133" s="47"/>
      <c r="E133" s="44"/>
    </row>
    <row r="134" spans="1:5" s="48" customFormat="1" ht="15" customHeight="1" x14ac:dyDescent="0.25">
      <c r="A134" s="44"/>
      <c r="B134" s="45"/>
      <c r="C134" s="46"/>
      <c r="D134" s="47"/>
      <c r="E134" s="44"/>
    </row>
    <row r="135" spans="1:5" s="48" customFormat="1" ht="15" customHeight="1" x14ac:dyDescent="0.25">
      <c r="A135" s="44"/>
      <c r="B135" s="45"/>
      <c r="C135" s="46"/>
      <c r="D135" s="47"/>
      <c r="E135" s="44"/>
    </row>
    <row r="136" spans="1:5" s="48" customFormat="1" ht="15" customHeight="1" x14ac:dyDescent="0.25">
      <c r="A136" s="44"/>
      <c r="B136" s="45"/>
      <c r="C136" s="46"/>
      <c r="D136" s="47"/>
      <c r="E136" s="44"/>
    </row>
    <row r="137" spans="1:5" s="48" customFormat="1" ht="15" customHeight="1" x14ac:dyDescent="0.25">
      <c r="A137" s="44"/>
      <c r="B137" s="45"/>
      <c r="C137" s="46"/>
      <c r="D137" s="47"/>
      <c r="E137" s="44"/>
    </row>
    <row r="138" spans="1:5" s="48" customFormat="1" ht="15" customHeight="1" x14ac:dyDescent="0.25">
      <c r="A138" s="44"/>
      <c r="B138" s="45"/>
      <c r="C138" s="46"/>
      <c r="D138" s="47"/>
      <c r="E138" s="44"/>
    </row>
    <row r="139" spans="1:5" s="48" customFormat="1" ht="15" customHeight="1" x14ac:dyDescent="0.25">
      <c r="A139" s="44"/>
      <c r="B139" s="45"/>
      <c r="C139" s="46"/>
      <c r="D139" s="47"/>
      <c r="E139" s="44"/>
    </row>
    <row r="140" spans="1:5" s="48" customFormat="1" ht="15" customHeight="1" x14ac:dyDescent="0.25">
      <c r="A140" s="44"/>
      <c r="B140" s="45"/>
      <c r="C140" s="46"/>
      <c r="D140" s="47"/>
      <c r="E140" s="44"/>
    </row>
    <row r="141" spans="1:5" s="48" customFormat="1" ht="15" customHeight="1" x14ac:dyDescent="0.25">
      <c r="A141" s="44"/>
      <c r="B141" s="45"/>
      <c r="C141" s="46"/>
      <c r="D141" s="47"/>
      <c r="E141" s="44"/>
    </row>
    <row r="142" spans="1:5" s="48" customFormat="1" ht="15" customHeight="1" x14ac:dyDescent="0.25">
      <c r="A142" s="44"/>
      <c r="B142" s="45"/>
      <c r="C142" s="46"/>
      <c r="D142" s="47"/>
      <c r="E142" s="44"/>
    </row>
    <row r="143" spans="1:5" s="48" customFormat="1" ht="15" customHeight="1" x14ac:dyDescent="0.25">
      <c r="A143" s="44"/>
      <c r="B143" s="45"/>
      <c r="C143" s="46"/>
      <c r="D143" s="47"/>
      <c r="E143" s="44"/>
    </row>
    <row r="144" spans="1:5" s="48" customFormat="1" ht="15" customHeight="1" x14ac:dyDescent="0.25">
      <c r="A144" s="44"/>
      <c r="B144" s="45"/>
      <c r="C144" s="46"/>
      <c r="D144" s="47"/>
      <c r="E144" s="44"/>
    </row>
    <row r="145" spans="1:5" s="48" customFormat="1" ht="15" customHeight="1" x14ac:dyDescent="0.25">
      <c r="A145" s="44"/>
      <c r="B145" s="45"/>
      <c r="C145" s="46"/>
      <c r="D145" s="47"/>
      <c r="E145" s="44"/>
    </row>
    <row r="146" spans="1:5" s="48" customFormat="1" ht="15" customHeight="1" x14ac:dyDescent="0.25">
      <c r="A146" s="44"/>
      <c r="B146" s="45"/>
      <c r="C146" s="46"/>
      <c r="D146" s="47"/>
      <c r="E146" s="44"/>
    </row>
    <row r="147" spans="1:5" s="48" customFormat="1" ht="15" customHeight="1" x14ac:dyDescent="0.25">
      <c r="A147" s="44"/>
      <c r="B147" s="45"/>
      <c r="C147" s="46"/>
      <c r="D147" s="47"/>
      <c r="E147" s="44"/>
    </row>
  </sheetData>
  <sheetProtection selectLockedCells="1"/>
  <protectedRanges>
    <protectedRange sqref="A4:E4 G1:G2 A5:A8" name="Anlage_1"/>
    <protectedRange sqref="A1:E3" name="Anlage_1_2"/>
    <protectedRange sqref="H1:H2" name="Anlage_2"/>
  </protectedRanges>
  <sortState xmlns:xlrd2="http://schemas.microsoft.com/office/spreadsheetml/2017/richdata2" ref="A28:E91">
    <sortCondition ref="D28:D91"/>
  </sortState>
  <mergeCells count="2">
    <mergeCell ref="A1:E3"/>
    <mergeCell ref="A10:E10"/>
  </mergeCells>
  <dataValidations count="1">
    <dataValidation type="whole" errorStyle="information" allowBlank="1" showInputMessage="1" showErrorMessage="1" sqref="E5:E9 E92:E93" xr:uid="{00000000-0002-0000-0100-000000000000}">
      <formula1>0</formula1>
      <formula2>100</formula2>
    </dataValidation>
  </dataValidations>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2</vt:i4>
      </vt:variant>
    </vt:vector>
  </HeadingPairs>
  <TitlesOfParts>
    <vt:vector size="4" baseType="lpstr">
      <vt:lpstr>Formular</vt:lpstr>
      <vt:lpstr>Prüfungen Studiengang</vt:lpstr>
      <vt:lpstr>Formular!Druckbereich</vt:lpstr>
      <vt:lpstr>'Prüfungen Studiengang'!Druckbereich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Alexander Drüen</dc:creator>
  <cp:lastModifiedBy>Weidner, Claudia</cp:lastModifiedBy>
  <cp:lastPrinted>2016-12-19T15:10:35Z</cp:lastPrinted>
  <dcterms:created xsi:type="dcterms:W3CDTF">2016-03-29T06:28:06Z</dcterms:created>
  <dcterms:modified xsi:type="dcterms:W3CDTF">2025-10-13T10:26:26Z</dcterms:modified>
</cp:coreProperties>
</file>