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cbk839m\Desktop\"/>
    </mc:Choice>
  </mc:AlternateContent>
  <xr:revisionPtr revIDLastSave="0" documentId="13_ncr:1_{C735A499-36BE-4C56-A1E6-F70E9E75E42E}" xr6:coauthVersionLast="47" xr6:coauthVersionMax="47" xr10:uidLastSave="{00000000-0000-0000-0000-000000000000}"/>
  <bookViews>
    <workbookView xWindow="-120" yWindow="-120" windowWidth="29040" windowHeight="14160" tabRatio="498" activeTab="1" xr2:uid="{00000000-000D-0000-FFFF-FFFF00000000}"/>
  </bookViews>
  <sheets>
    <sheet name="Formular" sheetId="1" r:id="rId1"/>
    <sheet name="Prüfungen Studiengang" sheetId="3" r:id="rId2"/>
  </sheets>
  <definedNames>
    <definedName name="_xlnm._FilterDatabase" localSheetId="0" hidden="1">Formular!$B$11:$B$61</definedName>
    <definedName name="_xlnm.Print_Area" localSheetId="0">Formular!$B$1:$N$108</definedName>
    <definedName name="_xlnm.Print_Area" localSheetId="1">'Prüfungen Studiengang'!$A$1:$E$209</definedName>
    <definedName name="Z_38361E96_C2A6_4991_ACAC_0C359CB3CB75_.wvu.FilterData" localSheetId="0" hidden="1">Formular!$B$11:$B$61</definedName>
    <definedName name="Z_38361E96_C2A6_4991_ACAC_0C359CB3CB75_.wvu.PrintArea" localSheetId="0" hidden="1">Formular!$B$1:$N$108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58" i="1" l="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3" i="1"/>
  <c r="L12" i="1"/>
  <c r="L14" i="1"/>
  <c r="J58" i="1" l="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l="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L59" i="1" l="1"/>
  <c r="K60" i="1" l="1"/>
  <c r="I61" i="1" l="1"/>
</calcChain>
</file>

<file path=xl/sharedStrings.xml><?xml version="1.0" encoding="utf-8"?>
<sst xmlns="http://schemas.openxmlformats.org/spreadsheetml/2006/main" count="266" uniqueCount="138">
  <si>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</si>
  <si>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</si>
  <si>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</si>
  <si>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</si>
  <si>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</si>
  <si>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</si>
  <si>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</si>
  <si>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</si>
  <si>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</si>
  <si>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</si>
  <si>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</si>
  <si>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</si>
  <si>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</si>
  <si>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</si>
  <si>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</si>
  <si>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</si>
  <si>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</si>
  <si>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</si>
  <si>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</si>
  <si>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</si>
  <si>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</si>
  <si>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</si>
  <si>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r>
      <t xml:space="preserve">
Erworbene Credits</t>
    </r>
    <r>
      <rPr>
        <sz val="8"/>
        <color theme="1"/>
        <rFont val="Calibri"/>
        <family val="2"/>
        <scheme val="minor"/>
      </rPr>
      <t xml:space="preserve">
(laut Transcript)</t>
    </r>
  </si>
  <si>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</si>
  <si>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</si>
  <si>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</si>
  <si>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</si>
  <si>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</si>
  <si>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</si>
  <si>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</si>
  <si>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 Ablehnungsgründe (weitere Erläuterungen ggf. auf Seite 3 ergänzen):</t>
  </si>
  <si>
    <t>Dieser Bescheid ist bei der Bewerbung für
ein höheres Fachsemester und bei der
Einschreibung  vorzulegen.</t>
  </si>
  <si>
    <r>
      <t xml:space="preserve">
Note
</t>
    </r>
    <r>
      <rPr>
        <sz val="8"/>
        <color theme="1"/>
        <rFont val="Calibri"/>
        <family val="2"/>
        <scheme val="minor"/>
      </rPr>
      <t xml:space="preserve">
(laut
Transcript)</t>
    </r>
  </si>
  <si>
    <r>
      <t xml:space="preserve">
Titel der </t>
    </r>
    <r>
      <rPr>
        <b/>
        <sz val="12"/>
        <color theme="1"/>
        <rFont val="Calibri"/>
        <family val="2"/>
        <scheme val="minor"/>
      </rPr>
      <t>bereits
abgelegten</t>
    </r>
    <r>
      <rPr>
        <sz val="12"/>
        <color theme="1"/>
        <rFont val="Calibri"/>
        <family val="2"/>
        <scheme val="minor"/>
      </rPr>
      <t xml:space="preserve"> Prüfung**
</t>
    </r>
    <r>
      <rPr>
        <sz val="8"/>
        <color theme="1"/>
        <rFont val="Calibri"/>
        <family val="2"/>
        <scheme val="minor"/>
      </rPr>
      <t xml:space="preserve">
Bitte nur eine Prüfung pro Zeile eintragen!
(Bezeichung laut Transcript)</t>
    </r>
  </si>
  <si>
    <t/>
  </si>
  <si>
    <t>Antrag auf Anerkennung</t>
  </si>
  <si>
    <r>
      <rPr>
        <b/>
        <sz val="14"/>
        <color theme="1"/>
        <rFont val="Calibri"/>
        <family val="2"/>
        <scheme val="minor"/>
      </rPr>
      <t xml:space="preserve">
</t>
    </r>
    <r>
      <rPr>
        <b/>
        <sz val="8"/>
        <color theme="1"/>
        <rFont val="Calibri"/>
        <family val="2"/>
        <scheme val="minor"/>
      </rPr>
      <t>Ja / Nein*</t>
    </r>
  </si>
  <si>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</si>
  <si>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</si>
  <si>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</si>
  <si>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</si>
  <si>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</si>
  <si>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</si>
  <si>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</si>
  <si>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</si>
  <si>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</si>
  <si>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</si>
  <si>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</si>
  <si>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</si>
  <si>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</si>
  <si>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 Einzureichende Unterlagen:</t>
  </si>
  <si>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</si>
  <si>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</si>
  <si>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</si>
  <si>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</si>
  <si>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</si>
  <si>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</si>
  <si>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</si>
  <si>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t>ZKD</t>
  </si>
  <si>
    <t>Advanced Image Synthesis</t>
  </si>
  <si>
    <t>ZKA</t>
  </si>
  <si>
    <t>Cloud, Web &amp; Mobile</t>
  </si>
  <si>
    <t>Compilerbau</t>
  </si>
  <si>
    <t>Computer Graphics</t>
  </si>
  <si>
    <t>Distributed Systems</t>
  </si>
  <si>
    <t>ZJA</t>
  </si>
  <si>
    <t>Formale Aspekte der Software-Sicherheit und Kryptographie</t>
  </si>
  <si>
    <t>Game Architecture and Design</t>
  </si>
  <si>
    <t>ZKE</t>
  </si>
  <si>
    <t>Grundlagen der Kommunikationspsychologie</t>
  </si>
  <si>
    <t>Grundlagen der Medienpsychologie</t>
  </si>
  <si>
    <t>Grundlagen der Sozialpsychologie</t>
  </si>
  <si>
    <t>ZGA</t>
  </si>
  <si>
    <t>Interaktive Systeme</t>
  </si>
  <si>
    <t>Internet of Things: Protocols and System Software</t>
  </si>
  <si>
    <t>ZKB</t>
  </si>
  <si>
    <t>Kognitive technische Systeme</t>
  </si>
  <si>
    <t>AIM</t>
  </si>
  <si>
    <t>Masterarbeit und -kolloquium</t>
  </si>
  <si>
    <t>Masterprojekt</t>
  </si>
  <si>
    <t>Masterseminar</t>
  </si>
  <si>
    <t>Modellierung nebenläufiger Systeme</t>
  </si>
  <si>
    <t>Modellierung, Analyse, Verifikation</t>
  </si>
  <si>
    <t>ZFA</t>
  </si>
  <si>
    <t>Optische Netze</t>
  </si>
  <si>
    <t>Optische Signalverarbeitung</t>
  </si>
  <si>
    <t>Optoelektronik</t>
  </si>
  <si>
    <t>Peer-to-Peer Systeme</t>
  </si>
  <si>
    <t>ERG</t>
  </si>
  <si>
    <t>Schlüsselkompetenz E1</t>
  </si>
  <si>
    <t>Scientific Visualization</t>
  </si>
  <si>
    <t>Sensor Networks</t>
  </si>
  <si>
    <t>Sensorik und Aktuatorik</t>
  </si>
  <si>
    <t>Signalübertragung und Modulation</t>
  </si>
  <si>
    <t>Synthese eingebetteter Systeme</t>
  </si>
  <si>
    <t>Test und Zuverlässigkeit digitaler Systeme</t>
  </si>
  <si>
    <t>Übersicht aller Prüfungsleistungen im Studiengang
Master of Science Angewandte Informatik - Ing.- o. Med.informatik</t>
  </si>
  <si>
    <t>Master of Science Angewandte Informatik - Ing.- o. Med.informatik (PO 19)</t>
  </si>
  <si>
    <t>Bioinformatics</t>
  </si>
  <si>
    <t>Pervasive Computing</t>
  </si>
  <si>
    <t>Advanced Numerical Methods</t>
  </si>
  <si>
    <t>ZKF</t>
  </si>
  <si>
    <t>Digital Games Research</t>
  </si>
  <si>
    <t>Learning Analytics</t>
  </si>
  <si>
    <t>ZED</t>
  </si>
  <si>
    <t>Codierungstheorie</t>
  </si>
  <si>
    <t>Modellierung von Logistiksystemen</t>
  </si>
  <si>
    <t>Informationssysteme der Logistik</t>
  </si>
  <si>
    <t>Master of Science - Angewandte Informatik (Ingenieurs- und Medieninformatik) PO 2019</t>
  </si>
  <si>
    <t>Leistung an folgender Hochschule erbracht:</t>
  </si>
  <si>
    <t>4 Semester</t>
  </si>
  <si>
    <t xml:space="preserve">Dort verbrachte Semester: </t>
  </si>
  <si>
    <t>x</t>
  </si>
  <si>
    <t>Software Craftmanship</t>
  </si>
  <si>
    <t>Sicherheit in Kryptowährungen und Blockchain Technologien</t>
  </si>
  <si>
    <t>Mathematische Grundlagen der Quanteninformatik</t>
  </si>
  <si>
    <t>Open Source Software and Business Models</t>
  </si>
  <si>
    <t>Fortgeschrittene Methoden des maschinellen Lernens</t>
  </si>
  <si>
    <t>Retail Enterprise Systems</t>
  </si>
  <si>
    <t>Management of Large Enterprise Systems</t>
  </si>
  <si>
    <t>Engineering ML-based Systems</t>
  </si>
  <si>
    <t>Cooperation Systems</t>
  </si>
  <si>
    <t>Secure Software Systems</t>
  </si>
  <si>
    <t>Antriebstechnik</t>
  </si>
  <si>
    <t>Bedeutung des Rauschens in der Kommunikationstechnik</t>
  </si>
  <si>
    <t>Digitale Schaltungstechnik</t>
  </si>
  <si>
    <t>Festkörperelektronik</t>
  </si>
  <si>
    <t>Höhere Mathematik in Anwendungen des Ingenieurwesens</t>
  </si>
  <si>
    <t>Optoelektronik - Praktikum</t>
  </si>
  <si>
    <t>Qantenkommunikation II</t>
  </si>
  <si>
    <t>Quanteninformationstheorie</t>
  </si>
  <si>
    <t>Sensorik und Aktuatorik - Praktikum</t>
  </si>
  <si>
    <t>Sensoren für Fortgeschrittene- Anwendungen, Schnittstellen und Signalverarbeitung</t>
  </si>
  <si>
    <t>zkd</t>
  </si>
  <si>
    <t xml:space="preserve">Intelligent Learning Environments </t>
  </si>
  <si>
    <t>Kryptograhie</t>
  </si>
  <si>
    <t>Lineare und Diskrete Optimierung mit Anwendungen auf Graphen</t>
  </si>
  <si>
    <t>Quantenkommunikation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</si>
</sst>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2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thin">
        <color auto="1"/>
      </right>
      <top style="thin">
        <color auto="1"/>
      </top>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51">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2" xfId="0" applyBorder="1"/>
    <xf numFmtId="0" fontId="0" fillId="0" borderId="0" xfId="0" applyBorder="1"/>
    <xf numFmtId="0" fontId="0" fillId="0" borderId="1" xfId="0" applyBorder="1" applyAlignment="1" applyProtection="1">
      <alignment horizontal="center" vertical="top" wrapText="1"/>
    </xf>
    <xf numFmtId="0" fontId="18" fillId="0" borderId="44" xfId="0" applyFont="1" applyBorder="1" applyAlignment="1">
      <alignment horizontal="center" vertical="center" wrapText="1" shrinkToFit="1"/>
    </xf>
    <xf numFmtId="0" fontId="0" fillId="0" borderId="49"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0" fontId="15" fillId="0" borderId="0" xfId="0" applyFont="1" applyProtection="1">
      <protection locked="0"/>
    </xf>
    <xf numFmtId="0" fontId="5" fillId="0" borderId="0" xfId="0" applyFont="1" applyAlignment="1">
      <alignment horizontal="left"/>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1"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5" fillId="0" borderId="1" xfId="0" applyFont="1" applyBorder="1" applyAlignment="1">
      <alignment horizontal="right" vertical="top" wrapText="1"/>
    </xf>
    <xf numFmtId="0" fontId="25" fillId="0" borderId="1" xfId="0" applyFont="1" applyFill="1" applyBorder="1" applyAlignment="1">
      <alignment vertical="top" wrapText="1"/>
    </xf>
    <xf numFmtId="0" fontId="25" fillId="0" borderId="1" xfId="0" applyFont="1" applyFill="1" applyBorder="1" applyAlignment="1">
      <alignment horizontal="left" vertical="top" wrapText="1"/>
    </xf>
    <xf numFmtId="0" fontId="1" fillId="4" borderId="1" xfId="0" applyFont="1" applyFill="1" applyBorder="1" applyAlignment="1" applyProtection="1">
      <alignment horizontal="center" vertical="center"/>
      <protection locked="0"/>
    </xf>
    <xf numFmtId="0" fontId="25" fillId="0" borderId="1" xfId="23" applyFont="1" applyFill="1" applyBorder="1" applyAlignment="1">
      <alignment vertical="top"/>
    </xf>
    <xf numFmtId="0" fontId="25" fillId="0" borderId="1" xfId="0" applyFont="1" applyFill="1" applyBorder="1" applyAlignment="1">
      <alignment horizontal="right" vertical="top" wrapText="1"/>
    </xf>
    <xf numFmtId="0" fontId="25" fillId="0" borderId="1" xfId="0" applyFont="1" applyFill="1" applyBorder="1" applyAlignment="1">
      <alignment horizontal="center" vertical="top" wrapText="1"/>
    </xf>
    <xf numFmtId="164" fontId="5" fillId="0" borderId="21" xfId="0" applyNumberFormat="1" applyFont="1" applyBorder="1" applyAlignment="1" applyProtection="1">
      <alignment horizontal="left" vertical="center" wrapText="1" shrinkToFit="1"/>
      <protection locked="0"/>
    </xf>
    <xf numFmtId="164" fontId="5" fillId="0" borderId="53" xfId="0" applyNumberFormat="1" applyFont="1" applyBorder="1" applyAlignment="1" applyProtection="1">
      <alignment horizontal="left" vertical="center" wrapText="1" shrinkToFit="1"/>
    </xf>
    <xf numFmtId="1" fontId="25" fillId="0" borderId="1" xfId="0" applyNumberFormat="1" applyFont="1" applyBorder="1" applyAlignment="1">
      <alignment horizontal="center" vertical="top" wrapText="1"/>
    </xf>
    <xf numFmtId="0" fontId="0" fillId="0" borderId="5" xfId="0"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15" fillId="0" borderId="0" xfId="0" applyFont="1" applyAlignment="1" applyProtection="1">
      <alignment horizontal="left" vertical="top" wrapText="1"/>
    </xf>
    <xf numFmtId="0" fontId="24" fillId="0" borderId="47" xfId="0" applyFont="1" applyBorder="1" applyAlignment="1">
      <alignment horizontal="center" vertical="center" wrapText="1"/>
    </xf>
    <xf numFmtId="0" fontId="24" fillId="0" borderId="33"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0" xfId="0" applyFont="1" applyBorder="1" applyAlignment="1">
      <alignment horizontal="left" vertical="center" wrapText="1"/>
    </xf>
    <xf numFmtId="0" fontId="18" fillId="0" borderId="36"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23" fillId="0" borderId="42" xfId="0" applyFont="1" applyBorder="1" applyAlignment="1">
      <alignment horizontal="left" vertical="top" wrapText="1"/>
    </xf>
    <xf numFmtId="0" fontId="23" fillId="0" borderId="34" xfId="0" applyFont="1" applyBorder="1" applyAlignment="1">
      <alignment horizontal="left" vertical="top" wrapText="1"/>
    </xf>
    <xf numFmtId="0" fontId="23" fillId="0" borderId="41" xfId="0" applyFont="1" applyBorder="1" applyAlignment="1">
      <alignment horizontal="left" vertical="top" wrapText="1"/>
    </xf>
    <xf numFmtId="0" fontId="23" fillId="0" borderId="37" xfId="0" applyFont="1" applyBorder="1" applyAlignment="1">
      <alignment horizontal="left" vertical="top" wrapText="1"/>
    </xf>
    <xf numFmtId="0" fontId="23" fillId="0" borderId="10" xfId="0" applyFont="1" applyBorder="1" applyAlignment="1">
      <alignment horizontal="left" vertical="top" wrapText="1"/>
    </xf>
    <xf numFmtId="0" fontId="23" fillId="0" borderId="46"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15" fillId="0" borderId="0" xfId="0" applyFont="1" applyAlignment="1" applyProtection="1">
      <alignment horizontal="left" vertical="center" wrapText="1"/>
    </xf>
    <xf numFmtId="0" fontId="0" fillId="0" borderId="0" xfId="0"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5" xfId="0" applyBorder="1" applyAlignment="1">
      <alignment horizontal="center" vertical="center"/>
    </xf>
    <xf numFmtId="0" fontId="0" fillId="0" borderId="23" xfId="0" applyBorder="1" applyAlignment="1">
      <alignment horizontal="center" vertical="center"/>
    </xf>
    <xf numFmtId="0" fontId="18" fillId="0" borderId="48"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4" xfId="0" applyFont="1" applyBorder="1" applyAlignment="1">
      <alignment vertical="center"/>
    </xf>
    <xf numFmtId="0" fontId="11" fillId="0" borderId="50" xfId="0" applyFont="1" applyBorder="1" applyAlignment="1" applyProtection="1">
      <alignment horizontal="left" vertical="center" wrapText="1" shrinkToFit="1"/>
      <protection locked="0"/>
    </xf>
    <xf numFmtId="0" fontId="11" fillId="0" borderId="51" xfId="0" applyFont="1" applyBorder="1" applyAlignment="1" applyProtection="1">
      <alignment horizontal="left" vertical="center" wrapText="1" shrinkToFit="1"/>
      <protection locked="0"/>
    </xf>
    <xf numFmtId="0" fontId="20" fillId="0" borderId="51" xfId="0" applyFont="1" applyBorder="1" applyAlignment="1" applyProtection="1">
      <alignment horizontal="left"/>
      <protection locked="0"/>
    </xf>
    <xf numFmtId="0" fontId="20" fillId="0" borderId="52" xfId="0" applyFont="1" applyBorder="1" applyAlignment="1" applyProtection="1">
      <alignment horizontal="left"/>
      <protection locked="0"/>
    </xf>
    <xf numFmtId="0" fontId="11" fillId="0" borderId="4" xfId="0" applyFont="1" applyBorder="1" applyAlignment="1" applyProtection="1">
      <alignment horizontal="left" vertical="center" wrapText="1" shrinkToFit="1"/>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0" xfId="0" applyFont="1" applyBorder="1" applyAlignment="1" applyProtection="1">
      <alignment horizontal="left"/>
      <protection locked="0"/>
    </xf>
    <xf numFmtId="0" fontId="11" fillId="0" borderId="20" xfId="0" applyFont="1" applyBorder="1" applyAlignment="1" applyProtection="1">
      <alignment horizontal="left" vertical="center" wrapText="1" shrinkToFit="1"/>
      <protection locked="0"/>
    </xf>
    <xf numFmtId="49" fontId="5" fillId="0" borderId="54" xfId="0" applyNumberFormat="1" applyFont="1" applyBorder="1" applyAlignment="1" applyProtection="1">
      <alignment horizontal="left" vertical="center" wrapText="1" shrinkToFit="1"/>
      <protection locked="0"/>
    </xf>
    <xf numFmtId="0" fontId="5" fillId="0" borderId="3" xfId="0" applyNumberFormat="1" applyFont="1" applyBorder="1" applyAlignment="1" applyProtection="1">
      <alignment horizontal="left" vertical="center" wrapText="1" shrinkToFit="1"/>
      <protection locked="0"/>
    </xf>
    <xf numFmtId="0" fontId="5" fillId="0" borderId="16" xfId="0" applyFont="1" applyBorder="1" applyAlignment="1" applyProtection="1">
      <alignment horizontal="left" vertical="center" wrapText="1" shrinkToFit="1"/>
    </xf>
    <xf numFmtId="0" fontId="5" fillId="0" borderId="53"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0" fillId="0" borderId="19" xfId="0" applyBorder="1" applyAlignment="1" applyProtection="1">
      <alignment horizontal="left" vertical="top"/>
    </xf>
    <xf numFmtId="0" fontId="5" fillId="0" borderId="15" xfId="0" applyFont="1" applyBorder="1" applyAlignment="1" applyProtection="1">
      <alignment horizontal="right" vertical="center" wrapText="1" shrinkToFit="1"/>
    </xf>
    <xf numFmtId="0" fontId="5" fillId="0" borderId="17" xfId="0" applyFont="1" applyBorder="1" applyAlignment="1" applyProtection="1">
      <alignment horizontal="right" vertical="center" wrapText="1" shrinkToFit="1"/>
    </xf>
    <xf numFmtId="0" fontId="5" fillId="0" borderId="0" xfId="0" applyFont="1" applyAlignment="1">
      <alignment horizontal="left"/>
    </xf>
    <xf numFmtId="0" fontId="0" fillId="0" borderId="1" xfId="0" applyBorder="1" applyAlignment="1" applyProtection="1">
      <alignment horizontal="left" vertical="top"/>
    </xf>
    <xf numFmtId="0" fontId="0" fillId="0" borderId="43" xfId="0" applyFont="1" applyBorder="1" applyAlignment="1">
      <alignment horizontal="left" vertical="center" wrapText="1"/>
    </xf>
    <xf numFmtId="0" fontId="0" fillId="0" borderId="19" xfId="0" applyFont="1" applyBorder="1" applyAlignment="1">
      <alignment horizontal="left" vertical="center" wrapText="1"/>
    </xf>
    <xf numFmtId="0" fontId="0" fillId="0" borderId="45" xfId="0" applyFont="1" applyBorder="1" applyAlignment="1">
      <alignment horizontal="left" vertical="center" wrapText="1"/>
    </xf>
    <xf numFmtId="0" fontId="5" fillId="0" borderId="56" xfId="0" applyFont="1" applyBorder="1" applyAlignment="1" applyProtection="1">
      <alignment horizontal="left" vertical="center" wrapText="1" shrinkToFit="1"/>
    </xf>
    <xf numFmtId="0" fontId="5" fillId="0" borderId="20" xfId="0" applyFont="1" applyBorder="1" applyAlignment="1" applyProtection="1">
      <alignment horizontal="left" vertical="center" wrapText="1" shrinkToFit="1"/>
    </xf>
    <xf numFmtId="49" fontId="5" fillId="0" borderId="54"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5" fillId="0" borderId="5" xfId="0" applyFont="1" applyBorder="1" applyAlignment="1" applyProtection="1">
      <alignment horizontal="right" vertical="center" wrapText="1" shrinkToFit="1"/>
    </xf>
    <xf numFmtId="0" fontId="5" fillId="0" borderId="31" xfId="0" applyFont="1" applyBorder="1" applyAlignment="1" applyProtection="1">
      <alignment horizontal="right" vertical="center" wrapText="1" shrinkToFit="1"/>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10" xfId="0" applyBorder="1" applyAlignment="1" applyProtection="1">
      <alignment horizontal="center" vertical="center"/>
    </xf>
    <xf numFmtId="0" fontId="0" fillId="0" borderId="30" xfId="0" applyBorder="1" applyAlignment="1" applyProtection="1">
      <alignment horizontal="center" vertical="center"/>
    </xf>
    <xf numFmtId="0" fontId="5" fillId="0" borderId="16" xfId="0" applyFont="1" applyBorder="1" applyAlignment="1" applyProtection="1">
      <alignment horizontal="center" vertical="center" wrapText="1" shrinkToFit="1"/>
    </xf>
    <xf numFmtId="0" fontId="5" fillId="0" borderId="31" xfId="0" applyFont="1" applyBorder="1" applyAlignment="1" applyProtection="1">
      <alignment horizontal="center" vertical="center" wrapText="1" shrinkToFit="1"/>
    </xf>
    <xf numFmtId="0" fontId="5" fillId="0" borderId="53" xfId="0" applyFont="1" applyBorder="1" applyAlignment="1" applyProtection="1">
      <alignment horizontal="center" vertical="center" wrapText="1" shrinkToFit="1"/>
    </xf>
    <xf numFmtId="0" fontId="5" fillId="0" borderId="32"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57" xfId="0" applyFont="1" applyBorder="1" applyAlignment="1" applyProtection="1">
      <alignment horizontal="left" vertical="center" wrapText="1" shrinkToFit="1"/>
    </xf>
    <xf numFmtId="0" fontId="5" fillId="0" borderId="58" xfId="0" applyFont="1" applyBorder="1" applyAlignment="1" applyProtection="1">
      <alignment horizontal="left" vertical="center" wrapText="1" shrinkToFit="1"/>
    </xf>
    <xf numFmtId="0" fontId="5" fillId="0" borderId="37" xfId="0" applyFont="1" applyBorder="1" applyAlignment="1" applyProtection="1">
      <alignment horizontal="center" vertical="center" wrapText="1" shrinkToFit="1"/>
    </xf>
    <xf numFmtId="0" fontId="5" fillId="0" borderId="10"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8" xfId="0" applyFont="1" applyBorder="1" applyAlignment="1" applyProtection="1">
      <alignment horizontal="center" vertical="center" wrapText="1" shrinkToFit="1"/>
    </xf>
    <xf numFmtId="0" fontId="6" fillId="0" borderId="0" xfId="0" applyFont="1" applyAlignment="1">
      <alignment horizontal="center" vertical="top" wrapText="1"/>
    </xf>
    <xf numFmtId="0" fontId="6" fillId="0" borderId="10" xfId="0" applyFont="1" applyBorder="1" applyAlignment="1">
      <alignment horizontal="center" vertical="top" wrapText="1"/>
    </xf>
    <xf numFmtId="0" fontId="2" fillId="0" borderId="3" xfId="0" applyFont="1" applyBorder="1" applyAlignment="1">
      <alignment horizontal="center" vertical="top" wrapText="1"/>
    </xf>
    <xf numFmtId="0" fontId="26" fillId="0" borderId="0" xfId="0" applyFont="1"/>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lisa.nowak@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581025</xdr:colOff>
          <xdr:row>60</xdr:row>
          <xdr:rowOff>28575</xdr:rowOff>
        </xdr:from>
        <xdr:to>
          <xdr:col>6</xdr:col>
          <xdr:colOff>47625</xdr:colOff>
          <xdr:row>60</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60</xdr:row>
          <xdr:rowOff>28575</xdr:rowOff>
        </xdr:from>
        <xdr:to>
          <xdr:col>4</xdr:col>
          <xdr:colOff>561975</xdr:colOff>
          <xdr:row>60</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9</xdr:col>
      <xdr:colOff>1228725</xdr:colOff>
      <xdr:row>0</xdr:row>
      <xdr:rowOff>38099</xdr:rowOff>
    </xdr:from>
    <xdr:to>
      <xdr:col>13</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08"/>
  <sheetViews>
    <sheetView showRuler="0" showWhiteSpace="0" zoomScaleNormal="100" zoomScaleSheetLayoutView="100" workbookViewId="0">
      <selection activeCell="K12" sqref="K12"/>
    </sheetView>
  </sheetViews>
  <sheetFormatPr baseColWidth="10" defaultColWidth="11.375" defaultRowHeight="15.75" x14ac:dyDescent="0.25"/>
  <cols>
    <col min="1" max="1" width="0.125" customWidth="1"/>
    <col min="2" max="2" width="12.75" customWidth="1"/>
    <col min="3" max="3" width="13" customWidth="1"/>
    <col min="4" max="4" width="11.75" bestFit="1" customWidth="1"/>
    <col min="5" max="5" width="9.5" bestFit="1" customWidth="1"/>
    <col min="6" max="6" width="7.25" bestFit="1" customWidth="1"/>
    <col min="7" max="7" width="3.875" bestFit="1" customWidth="1"/>
    <col min="8" max="8" width="32.5" customWidth="1"/>
    <col min="9" max="9" width="3.875" bestFit="1" customWidth="1"/>
    <col min="10" max="10" width="32.5" customWidth="1"/>
    <col min="11" max="11" width="4.625" customWidth="1"/>
    <col min="12" max="12" width="6.875" bestFit="1" customWidth="1"/>
    <col min="13" max="13" width="9.5" bestFit="1" customWidth="1"/>
    <col min="14" max="14" width="13.25" customWidth="1"/>
  </cols>
  <sheetData>
    <row r="1" spans="2:14" s="1" customFormat="1" ht="29.25" customHeight="1" x14ac:dyDescent="0.25">
      <c r="B1" s="92" t="s">
        <v>47</v>
      </c>
      <c r="C1" s="93"/>
      <c r="D1" s="93"/>
      <c r="E1" s="93"/>
      <c r="F1" s="93"/>
      <c r="G1" s="93"/>
      <c r="H1" s="93"/>
      <c r="I1" s="93"/>
      <c r="J1" s="93"/>
      <c r="K1" s="93"/>
      <c r="L1" s="93"/>
      <c r="M1" s="93"/>
      <c r="N1" s="93"/>
    </row>
    <row r="2" spans="2:14" s="1" customFormat="1" ht="16.5" customHeight="1" thickBot="1" x14ac:dyDescent="0.3">
      <c r="B2" s="115" t="s">
        <v>49</v>
      </c>
      <c r="C2" s="115"/>
      <c r="D2" s="115"/>
      <c r="E2" s="115"/>
      <c r="F2" s="115"/>
      <c r="G2" s="115"/>
      <c r="H2" s="115"/>
      <c r="I2" s="115"/>
      <c r="J2" s="115"/>
      <c r="K2" s="115"/>
      <c r="L2" s="115"/>
      <c r="M2" s="115"/>
      <c r="N2" s="115"/>
    </row>
    <row r="3" spans="2:14" ht="35.1" customHeight="1" x14ac:dyDescent="0.25">
      <c r="B3" s="113" t="s">
        <v>13</v>
      </c>
      <c r="C3" s="114"/>
      <c r="D3" s="100"/>
      <c r="E3" s="101"/>
      <c r="F3" s="101"/>
      <c r="G3" s="101"/>
      <c r="H3" s="102"/>
      <c r="I3" s="102"/>
      <c r="J3" s="102"/>
      <c r="K3" s="102"/>
      <c r="L3" s="102"/>
      <c r="M3" s="102"/>
      <c r="N3" s="103"/>
    </row>
    <row r="4" spans="2:14" ht="35.1" customHeight="1" x14ac:dyDescent="0.25">
      <c r="B4" s="111" t="s">
        <v>12</v>
      </c>
      <c r="C4" s="112"/>
      <c r="D4" s="104"/>
      <c r="E4" s="105"/>
      <c r="F4" s="105"/>
      <c r="G4" s="105"/>
      <c r="H4" s="106"/>
      <c r="I4" s="106"/>
      <c r="J4" s="106"/>
      <c r="K4" s="106"/>
      <c r="L4" s="106"/>
      <c r="M4" s="106"/>
      <c r="N4" s="107"/>
    </row>
    <row r="5" spans="2:14" ht="35.1" customHeight="1" x14ac:dyDescent="0.25">
      <c r="B5" s="111" t="s">
        <v>11</v>
      </c>
      <c r="C5" s="112"/>
      <c r="D5" s="104"/>
      <c r="E5" s="105"/>
      <c r="F5" s="105"/>
      <c r="G5" s="105"/>
      <c r="H5" s="106"/>
      <c r="I5" s="106"/>
      <c r="J5" s="106"/>
      <c r="K5" s="106"/>
      <c r="L5" s="106"/>
      <c r="M5" s="106"/>
      <c r="N5" s="107"/>
    </row>
    <row r="6" spans="2:14" ht="35.1" customHeight="1" x14ac:dyDescent="0.25">
      <c r="B6" s="111" t="s">
        <v>9</v>
      </c>
      <c r="C6" s="112"/>
      <c r="D6" s="104"/>
      <c r="E6" s="105"/>
      <c r="F6" s="105"/>
      <c r="G6" s="105"/>
      <c r="H6" s="105"/>
      <c r="I6" s="105"/>
      <c r="J6" s="105"/>
      <c r="K6" s="105"/>
      <c r="L6" s="105"/>
      <c r="M6" s="105"/>
      <c r="N6" s="108"/>
    </row>
    <row r="7" spans="2:14" ht="35.1" customHeight="1" x14ac:dyDescent="0.25">
      <c r="B7" s="123" t="s">
        <v>10</v>
      </c>
      <c r="C7" s="124"/>
      <c r="D7" s="125" t="s">
        <v>108</v>
      </c>
      <c r="E7" s="126"/>
      <c r="F7" s="126"/>
      <c r="G7" s="126"/>
      <c r="H7" s="126"/>
      <c r="I7" s="126"/>
      <c r="J7" s="126"/>
      <c r="K7" s="126"/>
      <c r="L7" s="127" t="s">
        <v>20</v>
      </c>
      <c r="M7" s="128"/>
      <c r="N7" s="68" t="s">
        <v>110</v>
      </c>
    </row>
    <row r="8" spans="2:14" ht="35.1" customHeight="1" thickBot="1" x14ac:dyDescent="0.3">
      <c r="B8" s="141" t="s">
        <v>109</v>
      </c>
      <c r="C8" s="142"/>
      <c r="D8" s="109"/>
      <c r="E8" s="110"/>
      <c r="F8" s="110"/>
      <c r="G8" s="110"/>
      <c r="H8" s="110"/>
      <c r="I8" s="110"/>
      <c r="J8" s="110"/>
      <c r="K8" s="110"/>
      <c r="L8" s="116" t="s">
        <v>111</v>
      </c>
      <c r="M8" s="117"/>
      <c r="N8" s="67"/>
    </row>
    <row r="9" spans="2:14" ht="15.75" customHeight="1" x14ac:dyDescent="0.25">
      <c r="B9" s="143" t="s">
        <v>45</v>
      </c>
      <c r="C9" s="144"/>
      <c r="D9" s="145"/>
      <c r="E9" s="145"/>
      <c r="F9" s="145"/>
      <c r="G9" s="145"/>
      <c r="H9" s="146"/>
      <c r="I9" s="129" t="s">
        <v>46</v>
      </c>
      <c r="J9" s="130"/>
      <c r="K9" s="130"/>
      <c r="L9" s="130"/>
      <c r="M9" s="130"/>
      <c r="N9" s="131"/>
    </row>
    <row r="10" spans="2:14" ht="15.75" customHeight="1" x14ac:dyDescent="0.25">
      <c r="B10" s="135" t="s">
        <v>56</v>
      </c>
      <c r="C10" s="136"/>
      <c r="D10" s="136"/>
      <c r="E10" s="136"/>
      <c r="F10" s="137"/>
      <c r="G10" s="136" t="s">
        <v>35</v>
      </c>
      <c r="H10" s="138"/>
      <c r="I10" s="132"/>
      <c r="J10" s="133"/>
      <c r="K10" s="133"/>
      <c r="L10" s="133"/>
      <c r="M10" s="133"/>
      <c r="N10" s="134"/>
    </row>
    <row r="11" spans="2:14" ht="86.25" customHeight="1" x14ac:dyDescent="0.25">
      <c r="B11" s="139" t="s">
        <v>33</v>
      </c>
      <c r="C11" s="140"/>
      <c r="D11" s="16" t="s">
        <v>37</v>
      </c>
      <c r="E11" s="16" t="s">
        <v>22</v>
      </c>
      <c r="F11" s="41" t="s">
        <v>32</v>
      </c>
      <c r="G11" s="39" t="s">
        <v>23</v>
      </c>
      <c r="H11" s="17" t="s">
        <v>48</v>
      </c>
      <c r="I11" s="19" t="s">
        <v>24</v>
      </c>
      <c r="J11" s="8" t="s">
        <v>26</v>
      </c>
      <c r="K11" s="22" t="s">
        <v>36</v>
      </c>
      <c r="L11" s="8" t="s">
        <v>27</v>
      </c>
      <c r="M11" s="8" t="s">
        <v>28</v>
      </c>
      <c r="N11" s="18" t="s">
        <v>29</v>
      </c>
    </row>
    <row r="12" spans="2:14" x14ac:dyDescent="0.25">
      <c r="B12" s="88"/>
      <c r="C12" s="89"/>
      <c r="D12" s="9"/>
      <c r="E12" s="10"/>
      <c r="F12" s="42"/>
      <c r="G12" s="40"/>
      <c r="H12" s="14" t="str">
        <f>IF(G12&gt;0,LEFT(TEXT(VLOOKUP($G12,'Prüfungen Studiengang'!$A$4:$E$1984,4,FALSE),0),45),"")</f>
        <v/>
      </c>
      <c r="I12" s="11"/>
      <c r="J12" s="15" t="str">
        <f>IF(I12&gt;0,LEFT(TEXT(VLOOKUP($I12,'Prüfungen Studiengang'!$A$4:$E$1984,2,FALSE),0)&amp;"/"&amp;TEXT(VLOOKUP($I12,'Prüfungen Studiengang'!$A$4:$E$1984,3,FALSE),0)&amp;"/"&amp;TEXT(VLOOKUP($I12,'Prüfungen Studiengang'!$A$4:$E$1984,4,FALSE),0),45),"")</f>
        <v/>
      </c>
      <c r="K12" s="47" t="s">
        <v>34</v>
      </c>
      <c r="L12" s="7" t="str">
        <f>IF(OR(I12="",K12="A",K12="B",K12="C",K12="D"),"",(VLOOKUP($I12,'Prüfungen Studiengang'!$A$4:$E$1984,5,FALSE)))</f>
        <v/>
      </c>
      <c r="M12" s="45"/>
      <c r="N12" s="2"/>
    </row>
    <row r="13" spans="2:14" x14ac:dyDescent="0.25">
      <c r="B13" s="88"/>
      <c r="C13" s="89"/>
      <c r="D13" s="9"/>
      <c r="E13" s="10"/>
      <c r="F13" s="42"/>
      <c r="G13" s="40"/>
      <c r="H13" s="14" t="str">
        <f>IF(G13&gt;0,LEFT(TEXT(VLOOKUP($G13,'Prüfungen Studiengang'!$A$4:$E$1984,4,FALSE),0),45),"")</f>
        <v/>
      </c>
      <c r="I13" s="11"/>
      <c r="J13" s="15" t="str">
        <f>IF(I13&gt;0,LEFT(TEXT(VLOOKUP($I13,'Prüfungen Studiengang'!$A$4:$E$1984,2,FALSE),0)&amp;"/"&amp;TEXT(VLOOKUP($I13,'Prüfungen Studiengang'!$A$4:$E$1984,3,FALSE),0)&amp;"/"&amp;TEXT(VLOOKUP($I13,'Prüfungen Studiengang'!$A$4:$E$1984,4,FALSE),0),45),"")</f>
        <v/>
      </c>
      <c r="K13" s="47" t="s">
        <v>34</v>
      </c>
      <c r="L13" s="7" t="str">
        <f>IF(OR(I13="",K13="A",K13="B",K13="C",K13="D"),"",(VLOOKUP($I13,'Prüfungen Studiengang'!$A$4:$E$1984,5,FALSE)))</f>
        <v/>
      </c>
      <c r="M13" s="45"/>
      <c r="N13" s="2"/>
    </row>
    <row r="14" spans="2:14" x14ac:dyDescent="0.25">
      <c r="B14" s="88"/>
      <c r="C14" s="89"/>
      <c r="D14" s="9"/>
      <c r="E14" s="10"/>
      <c r="F14" s="42"/>
      <c r="G14" s="40"/>
      <c r="H14" s="14" t="str">
        <f>IF(G14&gt;0,LEFT(TEXT(VLOOKUP($G14,'Prüfungen Studiengang'!$A$4:$E$1984,4,FALSE),0),45),"")</f>
        <v/>
      </c>
      <c r="I14" s="11"/>
      <c r="J14" s="15" t="str">
        <f>IF(I14&gt;0,LEFT(TEXT(VLOOKUP($I14,'Prüfungen Studiengang'!$A$4:$E$1984,2,FALSE),0)&amp;"/"&amp;TEXT(VLOOKUP($I14,'Prüfungen Studiengang'!$A$4:$E$1984,3,FALSE),0)&amp;"/"&amp;TEXT(VLOOKUP($I14,'Prüfungen Studiengang'!$A$4:$E$1984,4,FALSE),0),45),"")</f>
        <v/>
      </c>
      <c r="K14" s="47" t="s">
        <v>34</v>
      </c>
      <c r="L14" s="7" t="str">
        <f>IF(OR(I14="",K14="A",K14="B",K14="C",K14="D"),"",(VLOOKUP($I14,'Prüfungen Studiengang'!$A$4:$E$1984,5,FALSE)))</f>
        <v/>
      </c>
      <c r="M14" s="45"/>
      <c r="N14" s="2"/>
    </row>
    <row r="15" spans="2:14" x14ac:dyDescent="0.25">
      <c r="B15" s="88"/>
      <c r="C15" s="89"/>
      <c r="D15" s="9"/>
      <c r="E15" s="10"/>
      <c r="F15" s="42"/>
      <c r="G15" s="40"/>
      <c r="H15" s="14" t="str">
        <f>IF(G15&gt;0,LEFT(TEXT(VLOOKUP($G15,'Prüfungen Studiengang'!$A$4:$E$1984,4,FALSE),0),45),"")</f>
        <v/>
      </c>
      <c r="I15" s="11"/>
      <c r="J15" s="15" t="str">
        <f>IF(I15&gt;0,LEFT(TEXT(VLOOKUP($I15,'Prüfungen Studiengang'!$A$4:$E$1984,2,FALSE),0)&amp;"/"&amp;TEXT(VLOOKUP($I15,'Prüfungen Studiengang'!$A$4:$E$1984,3,FALSE),0)&amp;"/"&amp;TEXT(VLOOKUP($I15,'Prüfungen Studiengang'!$A$4:$E$1984,4,FALSE),0),45),"")</f>
        <v/>
      </c>
      <c r="K15" s="47" t="s">
        <v>34</v>
      </c>
      <c r="L15" s="7" t="str">
        <f>IF(OR(I15="",K15="A",K15="B",K15="C",K15="D"),"",(VLOOKUP($I15,'Prüfungen Studiengang'!$A$4:$E$1984,5,FALSE)))</f>
        <v/>
      </c>
      <c r="M15" s="45"/>
      <c r="N15" s="2"/>
    </row>
    <row r="16" spans="2:14" x14ac:dyDescent="0.25">
      <c r="B16" s="88"/>
      <c r="C16" s="89"/>
      <c r="D16" s="9"/>
      <c r="E16" s="10"/>
      <c r="F16" s="42"/>
      <c r="G16" s="40"/>
      <c r="H16" s="14" t="str">
        <f>IF(G16&gt;0,LEFT(TEXT(VLOOKUP($G16,'Prüfungen Studiengang'!$A$4:$E$1984,4,FALSE),0),45),"")</f>
        <v/>
      </c>
      <c r="I16" s="11"/>
      <c r="J16" s="15" t="str">
        <f>IF(I16&gt;0,LEFT(TEXT(VLOOKUP($I16,'Prüfungen Studiengang'!$A$4:$E$1984,2,FALSE),0)&amp;"/"&amp;TEXT(VLOOKUP($I16,'Prüfungen Studiengang'!$A$4:$E$1984,3,FALSE),0)&amp;"/"&amp;TEXT(VLOOKUP($I16,'Prüfungen Studiengang'!$A$4:$E$1984,4,FALSE),0),45),"")</f>
        <v/>
      </c>
      <c r="K16" s="47" t="s">
        <v>34</v>
      </c>
      <c r="L16" s="7" t="str">
        <f>IF(OR(I16="",K16="A",K16="B",K16="C",K16="D"),"",(VLOOKUP($I16,'Prüfungen Studiengang'!$A$4:$E$1984,5,FALSE)))</f>
        <v/>
      </c>
      <c r="M16" s="45"/>
      <c r="N16" s="2"/>
    </row>
    <row r="17" spans="2:14" x14ac:dyDescent="0.25">
      <c r="B17" s="88"/>
      <c r="C17" s="89"/>
      <c r="D17" s="9"/>
      <c r="E17" s="10"/>
      <c r="F17" s="42"/>
      <c r="G17" s="40"/>
      <c r="H17" s="14" t="str">
        <f>IF(G17&gt;0,LEFT(TEXT(VLOOKUP($G17,'Prüfungen Studiengang'!$A$4:$E$1984,4,FALSE),0),45),"")</f>
        <v/>
      </c>
      <c r="I17" s="11"/>
      <c r="J17" s="15" t="str">
        <f>IF(I17&gt;0,LEFT(TEXT(VLOOKUP($I17,'Prüfungen Studiengang'!$A$4:$E$1984,2,FALSE),0)&amp;"/"&amp;TEXT(VLOOKUP($I17,'Prüfungen Studiengang'!$A$4:$E$1984,3,FALSE),0)&amp;"/"&amp;TEXT(VLOOKUP($I17,'Prüfungen Studiengang'!$A$4:$E$1984,4,FALSE),0),45),"")</f>
        <v/>
      </c>
      <c r="K17" s="47" t="s">
        <v>34</v>
      </c>
      <c r="L17" s="7" t="str">
        <f>IF(OR(I17="",K17="A",K17="B",K17="C",K17="D"),"",(VLOOKUP($I17,'Prüfungen Studiengang'!$A$4:$E$1984,5,FALSE)))</f>
        <v/>
      </c>
      <c r="M17" s="45"/>
      <c r="N17" s="2"/>
    </row>
    <row r="18" spans="2:14" x14ac:dyDescent="0.25">
      <c r="B18" s="88"/>
      <c r="C18" s="89"/>
      <c r="D18" s="9"/>
      <c r="E18" s="10"/>
      <c r="F18" s="42"/>
      <c r="G18" s="40"/>
      <c r="H18" s="14" t="str">
        <f>IF(G18&gt;0,LEFT(TEXT(VLOOKUP($G18,'Prüfungen Studiengang'!$A$4:$E$1984,4,FALSE),0),45),"")</f>
        <v/>
      </c>
      <c r="I18" s="11"/>
      <c r="J18" s="15" t="str">
        <f>IF(I18&gt;0,LEFT(TEXT(VLOOKUP($I18,'Prüfungen Studiengang'!$A$4:$E$1984,2,FALSE),0)&amp;"/"&amp;TEXT(VLOOKUP($I18,'Prüfungen Studiengang'!$A$4:$E$1984,3,FALSE),0)&amp;"/"&amp;TEXT(VLOOKUP($I18,'Prüfungen Studiengang'!$A$4:$E$1984,4,FALSE),0),45),"")</f>
        <v/>
      </c>
      <c r="K18" s="47" t="s">
        <v>34</v>
      </c>
      <c r="L18" s="7" t="str">
        <f>IF(OR(I18="",K18="A",K18="B",K18="C",K18="D"),"",(VLOOKUP($I18,'Prüfungen Studiengang'!$A$4:$E$1984,5,FALSE)))</f>
        <v/>
      </c>
      <c r="M18" s="45"/>
      <c r="N18" s="2"/>
    </row>
    <row r="19" spans="2:14" x14ac:dyDescent="0.25">
      <c r="B19" s="88"/>
      <c r="C19" s="89"/>
      <c r="D19" s="9"/>
      <c r="E19" s="10"/>
      <c r="F19" s="42"/>
      <c r="G19" s="40"/>
      <c r="H19" s="14" t="str">
        <f>IF(G19&gt;0,LEFT(TEXT(VLOOKUP($G19,'Prüfungen Studiengang'!$A$4:$E$1984,4,FALSE),0),45),"")</f>
        <v/>
      </c>
      <c r="I19" s="11"/>
      <c r="J19" s="15" t="str">
        <f>IF(I19&gt;0,LEFT(TEXT(VLOOKUP($I19,'Prüfungen Studiengang'!$A$4:$E$1984,2,FALSE),0)&amp;"/"&amp;TEXT(VLOOKUP($I19,'Prüfungen Studiengang'!$A$4:$E$1984,3,FALSE),0)&amp;"/"&amp;TEXT(VLOOKUP($I19,'Prüfungen Studiengang'!$A$4:$E$1984,4,FALSE),0),45),"")</f>
        <v/>
      </c>
      <c r="K19" s="47" t="s">
        <v>34</v>
      </c>
      <c r="L19" s="7" t="str">
        <f>IF(OR(I19="",K19="A",K19="B",K19="C",K19="D"),"",(VLOOKUP($I19,'Prüfungen Studiengang'!$A$4:$E$1984,5,FALSE)))</f>
        <v/>
      </c>
      <c r="M19" s="45"/>
      <c r="N19" s="2"/>
    </row>
    <row r="20" spans="2:14" x14ac:dyDescent="0.25">
      <c r="B20" s="88"/>
      <c r="C20" s="89"/>
      <c r="D20" s="9"/>
      <c r="E20" s="10"/>
      <c r="F20" s="42"/>
      <c r="G20" s="40"/>
      <c r="H20" s="14" t="str">
        <f>IF(G20&gt;0,LEFT(TEXT(VLOOKUP($G20,'Prüfungen Studiengang'!$A$4:$E$1984,4,FALSE),0),45),"")</f>
        <v/>
      </c>
      <c r="I20" s="11"/>
      <c r="J20" s="15" t="str">
        <f>IF(I20&gt;0,LEFT(TEXT(VLOOKUP($I20,'Prüfungen Studiengang'!$A$4:$E$1984,2,FALSE),0)&amp;"/"&amp;TEXT(VLOOKUP($I20,'Prüfungen Studiengang'!$A$4:$E$1984,3,FALSE),0)&amp;"/"&amp;TEXT(VLOOKUP($I20,'Prüfungen Studiengang'!$A$4:$E$1984,4,FALSE),0),45),"")</f>
        <v/>
      </c>
      <c r="K20" s="47" t="s">
        <v>34</v>
      </c>
      <c r="L20" s="7" t="str">
        <f>IF(OR(I20="",K20="A",K20="B",K20="C",K20="D"),"",(VLOOKUP($I20,'Prüfungen Studiengang'!$A$4:$E$1984,5,FALSE)))</f>
        <v/>
      </c>
      <c r="M20" s="45"/>
      <c r="N20" s="2"/>
    </row>
    <row r="21" spans="2:14" x14ac:dyDescent="0.25">
      <c r="B21" s="88"/>
      <c r="C21" s="89"/>
      <c r="D21" s="9"/>
      <c r="E21" s="10"/>
      <c r="F21" s="42"/>
      <c r="G21" s="40"/>
      <c r="H21" s="14" t="str">
        <f>IF(G21&gt;0,LEFT(TEXT(VLOOKUP($G21,'Prüfungen Studiengang'!$A$4:$E$1984,4,FALSE),0),45),"")</f>
        <v/>
      </c>
      <c r="I21" s="11"/>
      <c r="J21" s="15" t="str">
        <f>IF(I21&gt;0,LEFT(TEXT(VLOOKUP($I21,'Prüfungen Studiengang'!$A$4:$E$1984,2,FALSE),0)&amp;"/"&amp;TEXT(VLOOKUP($I21,'Prüfungen Studiengang'!$A$4:$E$1984,3,FALSE),0)&amp;"/"&amp;TEXT(VLOOKUP($I21,'Prüfungen Studiengang'!$A$4:$E$1984,4,FALSE),0),45),"")</f>
        <v/>
      </c>
      <c r="K21" s="47" t="s">
        <v>34</v>
      </c>
      <c r="L21" s="7" t="str">
        <f>IF(OR(I21="",K21="A",K21="B",K21="C",K21="D"),"",(VLOOKUP($I21,'Prüfungen Studiengang'!$A$4:$E$1984,5,FALSE)))</f>
        <v/>
      </c>
      <c r="M21" s="45"/>
      <c r="N21" s="2"/>
    </row>
    <row r="22" spans="2:14" x14ac:dyDescent="0.25">
      <c r="B22" s="88"/>
      <c r="C22" s="89"/>
      <c r="D22" s="9"/>
      <c r="E22" s="10"/>
      <c r="F22" s="42"/>
      <c r="G22" s="40"/>
      <c r="H22" s="14" t="str">
        <f>IF(G22&gt;0,LEFT(TEXT(VLOOKUP($G22,'Prüfungen Studiengang'!$A$4:$E$1984,4,FALSE),0),45),"")</f>
        <v/>
      </c>
      <c r="I22" s="11"/>
      <c r="J22" s="15" t="str">
        <f>IF(I22&gt;0,LEFT(TEXT(VLOOKUP($I22,'Prüfungen Studiengang'!$A$4:$E$1984,2,FALSE),0)&amp;"/"&amp;TEXT(VLOOKUP($I22,'Prüfungen Studiengang'!$A$4:$E$1984,3,FALSE),0)&amp;"/"&amp;TEXT(VLOOKUP($I22,'Prüfungen Studiengang'!$A$4:$E$1984,4,FALSE),0),45),"")</f>
        <v/>
      </c>
      <c r="K22" s="47" t="s">
        <v>34</v>
      </c>
      <c r="L22" s="7" t="str">
        <f>IF(OR(I22="",K22="A",K22="B",K22="C",K22="D"),"",(VLOOKUP($I22,'Prüfungen Studiengang'!$A$4:$E$1984,5,FALSE)))</f>
        <v/>
      </c>
      <c r="M22" s="45"/>
      <c r="N22" s="2"/>
    </row>
    <row r="23" spans="2:14" x14ac:dyDescent="0.25">
      <c r="B23" s="88"/>
      <c r="C23" s="89"/>
      <c r="D23" s="9"/>
      <c r="E23" s="10"/>
      <c r="F23" s="42"/>
      <c r="G23" s="40"/>
      <c r="H23" s="14" t="str">
        <f>IF(G23&gt;0,LEFT(TEXT(VLOOKUP($G23,'Prüfungen Studiengang'!$A$4:$E$1984,4,FALSE),0),45),"")</f>
        <v/>
      </c>
      <c r="I23" s="11"/>
      <c r="J23" s="15" t="str">
        <f>IF(I23&gt;0,LEFT(TEXT(VLOOKUP($I23,'Prüfungen Studiengang'!$A$4:$E$1984,2,FALSE),0)&amp;"/"&amp;TEXT(VLOOKUP($I23,'Prüfungen Studiengang'!$A$4:$E$1984,3,FALSE),0)&amp;"/"&amp;TEXT(VLOOKUP($I23,'Prüfungen Studiengang'!$A$4:$E$1984,4,FALSE),0),45),"")</f>
        <v/>
      </c>
      <c r="K23" s="47" t="s">
        <v>34</v>
      </c>
      <c r="L23" s="7" t="str">
        <f>IF(OR(I23="",K23="A",K23="B",K23="C",K23="D"),"",(VLOOKUP($I23,'Prüfungen Studiengang'!$A$4:$E$1984,5,FALSE)))</f>
        <v/>
      </c>
      <c r="M23" s="45"/>
      <c r="N23" s="2"/>
    </row>
    <row r="24" spans="2:14" x14ac:dyDescent="0.25">
      <c r="B24" s="88"/>
      <c r="C24" s="89"/>
      <c r="D24" s="9"/>
      <c r="E24" s="10"/>
      <c r="F24" s="42"/>
      <c r="G24" s="40"/>
      <c r="H24" s="14" t="str">
        <f>IF(G24&gt;0,LEFT(TEXT(VLOOKUP($G24,'Prüfungen Studiengang'!$A$4:$E$1984,4,FALSE),0),45),"")</f>
        <v/>
      </c>
      <c r="I24" s="11"/>
      <c r="J24" s="15" t="str">
        <f>IF(I24&gt;0,LEFT(TEXT(VLOOKUP($I24,'Prüfungen Studiengang'!$A$4:$E$1984,2,FALSE),0)&amp;"/"&amp;TEXT(VLOOKUP($I24,'Prüfungen Studiengang'!$A$4:$E$1984,3,FALSE),0)&amp;"/"&amp;TEXT(VLOOKUP($I24,'Prüfungen Studiengang'!$A$4:$E$1984,4,FALSE),0),45),"")</f>
        <v/>
      </c>
      <c r="K24" s="47" t="s">
        <v>34</v>
      </c>
      <c r="L24" s="7" t="str">
        <f>IF(OR(I24="",K24="A",K24="B",K24="C",K24="D"),"",(VLOOKUP($I24,'Prüfungen Studiengang'!$A$4:$E$1984,5,FALSE)))</f>
        <v/>
      </c>
      <c r="M24" s="45"/>
      <c r="N24" s="2"/>
    </row>
    <row r="25" spans="2:14" x14ac:dyDescent="0.25">
      <c r="B25" s="88"/>
      <c r="C25" s="89"/>
      <c r="D25" s="9"/>
      <c r="E25" s="10"/>
      <c r="F25" s="42"/>
      <c r="G25" s="40"/>
      <c r="H25" s="14" t="str">
        <f>IF(G25&gt;0,LEFT(TEXT(VLOOKUP($G25,'Prüfungen Studiengang'!$A$4:$E$1984,4,FALSE),0),45),"")</f>
        <v/>
      </c>
      <c r="I25" s="11"/>
      <c r="J25" s="15" t="str">
        <f>IF(I25&gt;0,LEFT(TEXT(VLOOKUP($I25,'Prüfungen Studiengang'!$A$4:$E$1984,2,FALSE),0)&amp;"/"&amp;TEXT(VLOOKUP($I25,'Prüfungen Studiengang'!$A$4:$E$1984,3,FALSE),0)&amp;"/"&amp;TEXT(VLOOKUP($I25,'Prüfungen Studiengang'!$A$4:$E$1984,4,FALSE),0),45),"")</f>
        <v/>
      </c>
      <c r="K25" s="47" t="s">
        <v>34</v>
      </c>
      <c r="L25" s="7" t="str">
        <f>IF(OR(I25="",K25="A",K25="B",K25="C",K25="D"),"",(VLOOKUP($I25,'Prüfungen Studiengang'!$A$4:$E$1984,5,FALSE)))</f>
        <v/>
      </c>
      <c r="M25" s="45"/>
      <c r="N25" s="2"/>
    </row>
    <row r="26" spans="2:14" x14ac:dyDescent="0.25">
      <c r="B26" s="88"/>
      <c r="C26" s="89"/>
      <c r="D26" s="9"/>
      <c r="E26" s="10"/>
      <c r="F26" s="42"/>
      <c r="G26" s="40"/>
      <c r="H26" s="14" t="str">
        <f>IF(G26&gt;0,LEFT(TEXT(VLOOKUP($G26,'Prüfungen Studiengang'!$A$4:$E$1984,4,FALSE),0),45),"")</f>
        <v/>
      </c>
      <c r="I26" s="11"/>
      <c r="J26" s="15" t="str">
        <f>IF(I26&gt;0,LEFT(TEXT(VLOOKUP($I26,'Prüfungen Studiengang'!$A$4:$E$1984,2,FALSE),0)&amp;"/"&amp;TEXT(VLOOKUP($I26,'Prüfungen Studiengang'!$A$4:$E$1984,3,FALSE),0)&amp;"/"&amp;TEXT(VLOOKUP($I26,'Prüfungen Studiengang'!$A$4:$E$1984,4,FALSE),0),45),"")</f>
        <v/>
      </c>
      <c r="K26" s="47" t="s">
        <v>34</v>
      </c>
      <c r="L26" s="7" t="str">
        <f>IF(OR(I26="",K26="A",K26="B",K26="C",K26="D"),"",(VLOOKUP($I26,'Prüfungen Studiengang'!$A$4:$E$1984,5,FALSE)))</f>
        <v/>
      </c>
      <c r="M26" s="45"/>
      <c r="N26" s="2"/>
    </row>
    <row r="27" spans="2:14" x14ac:dyDescent="0.25">
      <c r="B27" s="88"/>
      <c r="C27" s="89"/>
      <c r="D27" s="9"/>
      <c r="E27" s="10"/>
      <c r="F27" s="42"/>
      <c r="G27" s="40"/>
      <c r="H27" s="14" t="str">
        <f>IF(G27&gt;0,LEFT(TEXT(VLOOKUP($G27,'Prüfungen Studiengang'!$A$4:$E$1984,4,FALSE),0),45),"")</f>
        <v/>
      </c>
      <c r="I27" s="11"/>
      <c r="J27" s="15" t="str">
        <f>IF(I27&gt;0,LEFT(TEXT(VLOOKUP($I27,'Prüfungen Studiengang'!$A$4:$E$1984,2,FALSE),0)&amp;"/"&amp;TEXT(VLOOKUP($I27,'Prüfungen Studiengang'!$A$4:$E$1984,3,FALSE),0)&amp;"/"&amp;TEXT(VLOOKUP($I27,'Prüfungen Studiengang'!$A$4:$E$1984,4,FALSE),0),45),"")</f>
        <v/>
      </c>
      <c r="K27" s="47" t="s">
        <v>34</v>
      </c>
      <c r="L27" s="7" t="str">
        <f>IF(OR(I27="",K27="A",K27="B",K27="C",K27="D"),"",(VLOOKUP($I27,'Prüfungen Studiengang'!$A$4:$E$1984,5,FALSE)))</f>
        <v/>
      </c>
      <c r="M27" s="45"/>
      <c r="N27" s="2"/>
    </row>
    <row r="28" spans="2:14" x14ac:dyDescent="0.25">
      <c r="B28" s="88"/>
      <c r="C28" s="89"/>
      <c r="D28" s="9"/>
      <c r="E28" s="10"/>
      <c r="F28" s="42"/>
      <c r="G28" s="40"/>
      <c r="H28" s="14" t="str">
        <f>IF(G28&gt;0,LEFT(TEXT(VLOOKUP($G28,'Prüfungen Studiengang'!$A$4:$E$1984,4,FALSE),0),45),"")</f>
        <v/>
      </c>
      <c r="I28" s="11"/>
      <c r="J28" s="15" t="str">
        <f>IF(I28&gt;0,LEFT(TEXT(VLOOKUP($I28,'Prüfungen Studiengang'!$A$4:$E$1984,2,FALSE),0)&amp;"/"&amp;TEXT(VLOOKUP($I28,'Prüfungen Studiengang'!$A$4:$E$1984,3,FALSE),0)&amp;"/"&amp;TEXT(VLOOKUP($I28,'Prüfungen Studiengang'!$A$4:$E$1984,4,FALSE),0),45),"")</f>
        <v/>
      </c>
      <c r="K28" s="47" t="s">
        <v>34</v>
      </c>
      <c r="L28" s="7" t="str">
        <f>IF(OR(I28="",K28="A",K28="B",K28="C",K28="D"),"",(VLOOKUP($I28,'Prüfungen Studiengang'!$A$4:$E$1984,5,FALSE)))</f>
        <v/>
      </c>
      <c r="M28" s="45"/>
      <c r="N28" s="2"/>
    </row>
    <row r="29" spans="2:14" x14ac:dyDescent="0.25">
      <c r="B29" s="88"/>
      <c r="C29" s="89"/>
      <c r="D29" s="9"/>
      <c r="E29" s="10"/>
      <c r="F29" s="42"/>
      <c r="G29" s="40"/>
      <c r="H29" s="14" t="str">
        <f>IF(G29&gt;0,LEFT(TEXT(VLOOKUP($G29,'Prüfungen Studiengang'!$A$4:$E$1984,4,FALSE),0),45),"")</f>
        <v/>
      </c>
      <c r="I29" s="11"/>
      <c r="J29" s="15" t="str">
        <f>IF(I29&gt;0,LEFT(TEXT(VLOOKUP($I29,'Prüfungen Studiengang'!$A$4:$E$1984,2,FALSE),0)&amp;"/"&amp;TEXT(VLOOKUP($I29,'Prüfungen Studiengang'!$A$4:$E$1984,3,FALSE),0)&amp;"/"&amp;TEXT(VLOOKUP($I29,'Prüfungen Studiengang'!$A$4:$E$1984,4,FALSE),0),45),"")</f>
        <v/>
      </c>
      <c r="K29" s="47" t="s">
        <v>34</v>
      </c>
      <c r="L29" s="7" t="str">
        <f>IF(OR(I29="",K29="A",K29="B",K29="C",K29="D"),"",(VLOOKUP($I29,'Prüfungen Studiengang'!$A$4:$E$1984,5,FALSE)))</f>
        <v/>
      </c>
      <c r="M29" s="45"/>
      <c r="N29" s="2"/>
    </row>
    <row r="30" spans="2:14" x14ac:dyDescent="0.25">
      <c r="B30" s="88"/>
      <c r="C30" s="89"/>
      <c r="D30" s="9"/>
      <c r="E30" s="10"/>
      <c r="F30" s="42"/>
      <c r="G30" s="40"/>
      <c r="H30" s="14" t="str">
        <f>IF(G30&gt;0,LEFT(TEXT(VLOOKUP($G30,'Prüfungen Studiengang'!$A$4:$E$1984,4,FALSE),0),45),"")</f>
        <v/>
      </c>
      <c r="I30" s="11"/>
      <c r="J30" s="15" t="str">
        <f>IF(I30&gt;0,LEFT(TEXT(VLOOKUP($I30,'Prüfungen Studiengang'!$A$4:$E$1984,2,FALSE),0)&amp;"/"&amp;TEXT(VLOOKUP($I30,'Prüfungen Studiengang'!$A$4:$E$1984,3,FALSE),0)&amp;"/"&amp;TEXT(VLOOKUP($I30,'Prüfungen Studiengang'!$A$4:$E$1984,4,FALSE),0),45),"")</f>
        <v/>
      </c>
      <c r="K30" s="47" t="s">
        <v>34</v>
      </c>
      <c r="L30" s="7" t="str">
        <f>IF(OR(I30="",K30="A",K30="B",K30="C",K30="D"),"",(VLOOKUP($I30,'Prüfungen Studiengang'!$A$4:$E$1984,5,FALSE)))</f>
        <v/>
      </c>
      <c r="M30" s="45"/>
      <c r="N30" s="2"/>
    </row>
    <row r="31" spans="2:14" x14ac:dyDescent="0.25">
      <c r="B31" s="88"/>
      <c r="C31" s="89"/>
      <c r="D31" s="9"/>
      <c r="E31" s="10"/>
      <c r="F31" s="42"/>
      <c r="G31" s="40"/>
      <c r="H31" s="14" t="str">
        <f>IF(G31&gt;0,LEFT(TEXT(VLOOKUP($G31,'Prüfungen Studiengang'!$A$4:$E$1984,4,FALSE),0),45),"")</f>
        <v/>
      </c>
      <c r="I31" s="11"/>
      <c r="J31" s="15" t="str">
        <f>IF(I31&gt;0,LEFT(TEXT(VLOOKUP($I31,'Prüfungen Studiengang'!$A$4:$E$1984,2,FALSE),0)&amp;"/"&amp;TEXT(VLOOKUP($I31,'Prüfungen Studiengang'!$A$4:$E$1984,3,FALSE),0)&amp;"/"&amp;TEXT(VLOOKUP($I31,'Prüfungen Studiengang'!$A$4:$E$1984,4,FALSE),0),45),"")</f>
        <v/>
      </c>
      <c r="K31" s="47" t="s">
        <v>34</v>
      </c>
      <c r="L31" s="7" t="str">
        <f>IF(OR(I31="",K31="A",K31="B",K31="C",K31="D"),"",(VLOOKUP($I31,'Prüfungen Studiengang'!$A$4:$E$1984,5,FALSE)))</f>
        <v/>
      </c>
      <c r="M31" s="45"/>
      <c r="N31" s="2"/>
    </row>
    <row r="32" spans="2:14" x14ac:dyDescent="0.25">
      <c r="B32" s="88"/>
      <c r="C32" s="89"/>
      <c r="D32" s="9"/>
      <c r="E32" s="10"/>
      <c r="F32" s="42"/>
      <c r="G32" s="40"/>
      <c r="H32" s="14" t="str">
        <f>IF(G32&gt;0,LEFT(TEXT(VLOOKUP($G32,'Prüfungen Studiengang'!$A$4:$E$1984,4,FALSE),0),45),"")</f>
        <v/>
      </c>
      <c r="I32" s="11"/>
      <c r="J32" s="15" t="str">
        <f>IF(I32&gt;0,LEFT(TEXT(VLOOKUP($I32,'Prüfungen Studiengang'!$A$4:$E$1984,2,FALSE),0)&amp;"/"&amp;TEXT(VLOOKUP($I32,'Prüfungen Studiengang'!$A$4:$E$1984,3,FALSE),0)&amp;"/"&amp;TEXT(VLOOKUP($I32,'Prüfungen Studiengang'!$A$4:$E$1984,4,FALSE),0),45),"")</f>
        <v/>
      </c>
      <c r="K32" s="47" t="s">
        <v>34</v>
      </c>
      <c r="L32" s="7" t="str">
        <f>IF(OR(I32="",K32="A",K32="B",K32="C",K32="D"),"",(VLOOKUP($I32,'Prüfungen Studiengang'!$A$4:$E$1984,5,FALSE)))</f>
        <v/>
      </c>
      <c r="M32" s="45"/>
      <c r="N32" s="2"/>
    </row>
    <row r="33" spans="2:14" x14ac:dyDescent="0.25">
      <c r="B33" s="88"/>
      <c r="C33" s="89"/>
      <c r="D33" s="9"/>
      <c r="E33" s="10"/>
      <c r="F33" s="42"/>
      <c r="G33" s="40"/>
      <c r="H33" s="14" t="str">
        <f>IF(G33&gt;0,LEFT(TEXT(VLOOKUP($G33,'Prüfungen Studiengang'!$A$4:$E$1984,4,FALSE),0),45),"")</f>
        <v/>
      </c>
      <c r="I33" s="11"/>
      <c r="J33" s="15" t="str">
        <f>IF(I33&gt;0,LEFT(TEXT(VLOOKUP($I33,'Prüfungen Studiengang'!$A$4:$E$1984,2,FALSE),0)&amp;"/"&amp;TEXT(VLOOKUP($I33,'Prüfungen Studiengang'!$A$4:$E$1984,3,FALSE),0)&amp;"/"&amp;TEXT(VLOOKUP($I33,'Prüfungen Studiengang'!$A$4:$E$1984,4,FALSE),0),45),"")</f>
        <v/>
      </c>
      <c r="K33" s="47" t="s">
        <v>34</v>
      </c>
      <c r="L33" s="7" t="str">
        <f>IF(OR(I33="",K33="A",K33="B",K33="C",K33="D"),"",(VLOOKUP($I33,'Prüfungen Studiengang'!$A$4:$E$1984,5,FALSE)))</f>
        <v/>
      </c>
      <c r="M33" s="45"/>
      <c r="N33" s="2"/>
    </row>
    <row r="34" spans="2:14" x14ac:dyDescent="0.25">
      <c r="B34" s="88"/>
      <c r="C34" s="89"/>
      <c r="D34" s="9"/>
      <c r="E34" s="10"/>
      <c r="F34" s="42"/>
      <c r="G34" s="40"/>
      <c r="H34" s="14" t="str">
        <f>IF(G34&gt;0,LEFT(TEXT(VLOOKUP($G34,'Prüfungen Studiengang'!$A$4:$E$1984,4,FALSE),0),45),"")</f>
        <v/>
      </c>
      <c r="I34" s="11"/>
      <c r="J34" s="15" t="str">
        <f>IF(I34&gt;0,LEFT(TEXT(VLOOKUP($I34,'Prüfungen Studiengang'!$A$4:$E$1984,2,FALSE),0)&amp;"/"&amp;TEXT(VLOOKUP($I34,'Prüfungen Studiengang'!$A$4:$E$1984,3,FALSE),0)&amp;"/"&amp;TEXT(VLOOKUP($I34,'Prüfungen Studiengang'!$A$4:$E$1984,4,FALSE),0),45),"")</f>
        <v/>
      </c>
      <c r="K34" s="47" t="s">
        <v>34</v>
      </c>
      <c r="L34" s="7" t="str">
        <f>IF(OR(I34="",K34="A",K34="B",K34="C",K34="D"),"",(VLOOKUP($I34,'Prüfungen Studiengang'!$A$4:$E$1984,5,FALSE)))</f>
        <v/>
      </c>
      <c r="M34" s="45"/>
      <c r="N34" s="2"/>
    </row>
    <row r="35" spans="2:14" x14ac:dyDescent="0.25">
      <c r="B35" s="88"/>
      <c r="C35" s="89"/>
      <c r="D35" s="9"/>
      <c r="E35" s="10"/>
      <c r="F35" s="42"/>
      <c r="G35" s="40"/>
      <c r="H35" s="14" t="str">
        <f>IF(G35&gt;0,LEFT(TEXT(VLOOKUP($G35,'Prüfungen Studiengang'!$A$4:$E$1984,4,FALSE),0),45),"")</f>
        <v/>
      </c>
      <c r="I35" s="11"/>
      <c r="J35" s="15" t="str">
        <f>IF(I35&gt;0,LEFT(TEXT(VLOOKUP($I35,'Prüfungen Studiengang'!$A$4:$E$1984,2,FALSE),0)&amp;"/"&amp;TEXT(VLOOKUP($I35,'Prüfungen Studiengang'!$A$4:$E$1984,3,FALSE),0)&amp;"/"&amp;TEXT(VLOOKUP($I35,'Prüfungen Studiengang'!$A$4:$E$1984,4,FALSE),0),45),"")</f>
        <v/>
      </c>
      <c r="K35" s="47" t="s">
        <v>34</v>
      </c>
      <c r="L35" s="7" t="str">
        <f>IF(OR(I35="",K35="A",K35="B",K35="C",K35="D"),"",(VLOOKUP($I35,'Prüfungen Studiengang'!$A$4:$E$1984,5,FALSE)))</f>
        <v/>
      </c>
      <c r="M35" s="45"/>
      <c r="N35" s="2"/>
    </row>
    <row r="36" spans="2:14" x14ac:dyDescent="0.25">
      <c r="B36" s="88"/>
      <c r="C36" s="89"/>
      <c r="D36" s="9"/>
      <c r="E36" s="10"/>
      <c r="F36" s="42"/>
      <c r="G36" s="40"/>
      <c r="H36" s="14" t="str">
        <f>IF(G36&gt;0,LEFT(TEXT(VLOOKUP($G36,'Prüfungen Studiengang'!$A$4:$E$1984,4,FALSE),0),45),"")</f>
        <v/>
      </c>
      <c r="I36" s="11"/>
      <c r="J36" s="15" t="str">
        <f>IF(I36&gt;0,LEFT(TEXT(VLOOKUP($I36,'Prüfungen Studiengang'!$A$4:$E$1984,2,FALSE),0)&amp;"/"&amp;TEXT(VLOOKUP($I36,'Prüfungen Studiengang'!$A$4:$E$1984,3,FALSE),0)&amp;"/"&amp;TEXT(VLOOKUP($I36,'Prüfungen Studiengang'!$A$4:$E$1984,4,FALSE),0),45),"")</f>
        <v/>
      </c>
      <c r="K36" s="47" t="s">
        <v>34</v>
      </c>
      <c r="L36" s="7" t="str">
        <f>IF(OR(I36="",K36="A",K36="B",K36="C",K36="D"),"",(VLOOKUP($I36,'Prüfungen Studiengang'!$A$4:$E$1984,5,FALSE)))</f>
        <v/>
      </c>
      <c r="M36" s="45"/>
      <c r="N36" s="2"/>
    </row>
    <row r="37" spans="2:14" x14ac:dyDescent="0.25">
      <c r="B37" s="88"/>
      <c r="C37" s="89"/>
      <c r="D37" s="9"/>
      <c r="E37" s="10"/>
      <c r="F37" s="42"/>
      <c r="G37" s="40"/>
      <c r="H37" s="14" t="str">
        <f>IF(G37&gt;0,LEFT(TEXT(VLOOKUP($G37,'Prüfungen Studiengang'!$A$4:$E$1984,4,FALSE),0),45),"")</f>
        <v/>
      </c>
      <c r="I37" s="11"/>
      <c r="J37" s="15" t="str">
        <f>IF(I37&gt;0,LEFT(TEXT(VLOOKUP($I37,'Prüfungen Studiengang'!$A$4:$E$1984,2,FALSE),0)&amp;"/"&amp;TEXT(VLOOKUP($I37,'Prüfungen Studiengang'!$A$4:$E$1984,3,FALSE),0)&amp;"/"&amp;TEXT(VLOOKUP($I37,'Prüfungen Studiengang'!$A$4:$E$1984,4,FALSE),0),45),"")</f>
        <v/>
      </c>
      <c r="K37" s="47" t="s">
        <v>34</v>
      </c>
      <c r="L37" s="7" t="str">
        <f>IF(OR(I37="",K37="A",K37="B",K37="C",K37="D"),"",(VLOOKUP($I37,'Prüfungen Studiengang'!$A$4:$E$1984,5,FALSE)))</f>
        <v/>
      </c>
      <c r="M37" s="45"/>
      <c r="N37" s="2"/>
    </row>
    <row r="38" spans="2:14" x14ac:dyDescent="0.25">
      <c r="B38" s="88"/>
      <c r="C38" s="89"/>
      <c r="D38" s="9"/>
      <c r="E38" s="10"/>
      <c r="F38" s="42"/>
      <c r="G38" s="40"/>
      <c r="H38" s="14" t="str">
        <f>IF(G38&gt;0,LEFT(TEXT(VLOOKUP($G38,'Prüfungen Studiengang'!$A$4:$E$1984,4,FALSE),0),45),"")</f>
        <v/>
      </c>
      <c r="I38" s="11"/>
      <c r="J38" s="15" t="str">
        <f>IF(I38&gt;0,LEFT(TEXT(VLOOKUP($I38,'Prüfungen Studiengang'!$A$4:$E$1984,2,FALSE),0)&amp;"/"&amp;TEXT(VLOOKUP($I38,'Prüfungen Studiengang'!$A$4:$E$1984,3,FALSE),0)&amp;"/"&amp;TEXT(VLOOKUP($I38,'Prüfungen Studiengang'!$A$4:$E$1984,4,FALSE),0),45),"")</f>
        <v/>
      </c>
      <c r="K38" s="47" t="s">
        <v>34</v>
      </c>
      <c r="L38" s="7" t="str">
        <f>IF(OR(I38="",K38="A",K38="B",K38="C",K38="D"),"",(VLOOKUP($I38,'Prüfungen Studiengang'!$A$4:$E$1984,5,FALSE)))</f>
        <v/>
      </c>
      <c r="M38" s="45"/>
      <c r="N38" s="2"/>
    </row>
    <row r="39" spans="2:14" x14ac:dyDescent="0.25">
      <c r="B39" s="88"/>
      <c r="C39" s="89"/>
      <c r="D39" s="9"/>
      <c r="E39" s="10"/>
      <c r="F39" s="42"/>
      <c r="G39" s="40"/>
      <c r="H39" s="14" t="str">
        <f>IF(G39&gt;0,LEFT(TEXT(VLOOKUP($G39,'Prüfungen Studiengang'!$A$4:$E$1984,4,FALSE),0),45),"")</f>
        <v/>
      </c>
      <c r="I39" s="11"/>
      <c r="J39" s="15" t="str">
        <f>IF(I39&gt;0,LEFT(TEXT(VLOOKUP($I39,'Prüfungen Studiengang'!$A$4:$E$1984,2,FALSE),0)&amp;"/"&amp;TEXT(VLOOKUP($I39,'Prüfungen Studiengang'!$A$4:$E$1984,3,FALSE),0)&amp;"/"&amp;TEXT(VLOOKUP($I39,'Prüfungen Studiengang'!$A$4:$E$1984,4,FALSE),0),45),"")</f>
        <v/>
      </c>
      <c r="K39" s="47" t="s">
        <v>34</v>
      </c>
      <c r="L39" s="7" t="str">
        <f>IF(OR(I39="",K39="A",K39="B",K39="C",K39="D"),"",(VLOOKUP($I39,'Prüfungen Studiengang'!$A$4:$E$1984,5,FALSE)))</f>
        <v/>
      </c>
      <c r="M39" s="45"/>
      <c r="N39" s="2"/>
    </row>
    <row r="40" spans="2:14" x14ac:dyDescent="0.25">
      <c r="B40" s="88"/>
      <c r="C40" s="89"/>
      <c r="D40" s="9"/>
      <c r="E40" s="10"/>
      <c r="F40" s="42"/>
      <c r="G40" s="40"/>
      <c r="H40" s="14" t="str">
        <f>IF(G40&gt;0,LEFT(TEXT(VLOOKUP($G40,'Prüfungen Studiengang'!$A$4:$E$1984,4,FALSE),0),45),"")</f>
        <v/>
      </c>
      <c r="I40" s="11"/>
      <c r="J40" s="15" t="str">
        <f>IF(I40&gt;0,LEFT(TEXT(VLOOKUP($I40,'Prüfungen Studiengang'!$A$4:$E$1984,2,FALSE),0)&amp;"/"&amp;TEXT(VLOOKUP($I40,'Prüfungen Studiengang'!$A$4:$E$1984,3,FALSE),0)&amp;"/"&amp;TEXT(VLOOKUP($I40,'Prüfungen Studiengang'!$A$4:$E$1984,4,FALSE),0),45),"")</f>
        <v/>
      </c>
      <c r="K40" s="47" t="s">
        <v>34</v>
      </c>
      <c r="L40" s="7" t="str">
        <f>IF(OR(I40="",K40="A",K40="B",K40="C",K40="D"),"",(VLOOKUP($I40,'Prüfungen Studiengang'!$A$4:$E$1984,5,FALSE)))</f>
        <v/>
      </c>
      <c r="M40" s="45"/>
      <c r="N40" s="2"/>
    </row>
    <row r="41" spans="2:14" x14ac:dyDescent="0.25">
      <c r="B41" s="88"/>
      <c r="C41" s="89"/>
      <c r="D41" s="9"/>
      <c r="E41" s="10"/>
      <c r="F41" s="42"/>
      <c r="G41" s="40"/>
      <c r="H41" s="14" t="str">
        <f>IF(G41&gt;0,LEFT(TEXT(VLOOKUP($G41,'Prüfungen Studiengang'!$A$4:$E$1984,4,FALSE),0),45),"")</f>
        <v/>
      </c>
      <c r="I41" s="11"/>
      <c r="J41" s="15" t="str">
        <f>IF(I41&gt;0,LEFT(TEXT(VLOOKUP($I41,'Prüfungen Studiengang'!$A$4:$E$1984,2,FALSE),0)&amp;"/"&amp;TEXT(VLOOKUP($I41,'Prüfungen Studiengang'!$A$4:$E$1984,3,FALSE),0)&amp;"/"&amp;TEXT(VLOOKUP($I41,'Prüfungen Studiengang'!$A$4:$E$1984,4,FALSE),0),45),"")</f>
        <v/>
      </c>
      <c r="K41" s="47" t="s">
        <v>34</v>
      </c>
      <c r="L41" s="7" t="str">
        <f>IF(OR(I41="",K41="A",K41="B",K41="C",K41="D"),"",(VLOOKUP($I41,'Prüfungen Studiengang'!$A$4:$E$1984,5,FALSE)))</f>
        <v/>
      </c>
      <c r="M41" s="45"/>
      <c r="N41" s="2"/>
    </row>
    <row r="42" spans="2:14" x14ac:dyDescent="0.25">
      <c r="B42" s="88"/>
      <c r="C42" s="89"/>
      <c r="D42" s="9"/>
      <c r="E42" s="10"/>
      <c r="F42" s="42"/>
      <c r="G42" s="40"/>
      <c r="H42" s="14" t="str">
        <f>IF(G42&gt;0,LEFT(TEXT(VLOOKUP($G42,'Prüfungen Studiengang'!$A$4:$E$1984,4,FALSE),0),45),"")</f>
        <v/>
      </c>
      <c r="I42" s="11"/>
      <c r="J42" s="15" t="str">
        <f>IF(I42&gt;0,LEFT(TEXT(VLOOKUP($I42,'Prüfungen Studiengang'!$A$4:$E$1984,2,FALSE),0)&amp;"/"&amp;TEXT(VLOOKUP($I42,'Prüfungen Studiengang'!$A$4:$E$1984,3,FALSE),0)&amp;"/"&amp;TEXT(VLOOKUP($I42,'Prüfungen Studiengang'!$A$4:$E$1984,4,FALSE),0),45),"")</f>
        <v/>
      </c>
      <c r="K42" s="47" t="s">
        <v>34</v>
      </c>
      <c r="L42" s="7" t="str">
        <f>IF(OR(I42="",K42="A",K42="B",K42="C",K42="D"),"",(VLOOKUP($I42,'Prüfungen Studiengang'!$A$4:$E$1984,5,FALSE)))</f>
        <v/>
      </c>
      <c r="M42" s="45"/>
      <c r="N42" s="2"/>
    </row>
    <row r="43" spans="2:14" x14ac:dyDescent="0.25">
      <c r="B43" s="88"/>
      <c r="C43" s="89"/>
      <c r="D43" s="9"/>
      <c r="E43" s="10"/>
      <c r="F43" s="42"/>
      <c r="G43" s="40"/>
      <c r="H43" s="14" t="str">
        <f>IF(G43&gt;0,LEFT(TEXT(VLOOKUP($G43,'Prüfungen Studiengang'!$A$4:$E$1984,4,FALSE),0),45),"")</f>
        <v/>
      </c>
      <c r="I43" s="11"/>
      <c r="J43" s="15" t="str">
        <f>IF(I43&gt;0,LEFT(TEXT(VLOOKUP($I43,'Prüfungen Studiengang'!$A$4:$E$1984,2,FALSE),0)&amp;"/"&amp;TEXT(VLOOKUP($I43,'Prüfungen Studiengang'!$A$4:$E$1984,3,FALSE),0)&amp;"/"&amp;TEXT(VLOOKUP($I43,'Prüfungen Studiengang'!$A$4:$E$1984,4,FALSE),0),45),"")</f>
        <v/>
      </c>
      <c r="K43" s="47" t="s">
        <v>34</v>
      </c>
      <c r="L43" s="7" t="str">
        <f>IF(OR(I43="",K43="A",K43="B",K43="C",K43="D"),"",(VLOOKUP($I43,'Prüfungen Studiengang'!$A$4:$E$1984,5,FALSE)))</f>
        <v/>
      </c>
      <c r="M43" s="45"/>
      <c r="N43" s="2"/>
    </row>
    <row r="44" spans="2:14" x14ac:dyDescent="0.25">
      <c r="B44" s="88"/>
      <c r="C44" s="89"/>
      <c r="D44" s="9"/>
      <c r="E44" s="10"/>
      <c r="F44" s="42"/>
      <c r="G44" s="40"/>
      <c r="H44" s="14" t="str">
        <f>IF(G44&gt;0,LEFT(TEXT(VLOOKUP($G44,'Prüfungen Studiengang'!$A$4:$E$1984,4,FALSE),0),45),"")</f>
        <v/>
      </c>
      <c r="I44" s="11"/>
      <c r="J44" s="15" t="str">
        <f>IF(I44&gt;0,LEFT(TEXT(VLOOKUP($I44,'Prüfungen Studiengang'!$A$4:$E$1984,2,FALSE),0)&amp;"/"&amp;TEXT(VLOOKUP($I44,'Prüfungen Studiengang'!$A$4:$E$1984,3,FALSE),0)&amp;"/"&amp;TEXT(VLOOKUP($I44,'Prüfungen Studiengang'!$A$4:$E$1984,4,FALSE),0),45),"")</f>
        <v/>
      </c>
      <c r="K44" s="47" t="s">
        <v>34</v>
      </c>
      <c r="L44" s="7" t="str">
        <f>IF(OR(I44="",K44="A",K44="B",K44="C",K44="D"),"",(VLOOKUP($I44,'Prüfungen Studiengang'!$A$4:$E$1984,5,FALSE)))</f>
        <v/>
      </c>
      <c r="M44" s="45"/>
      <c r="N44" s="2"/>
    </row>
    <row r="45" spans="2:14" x14ac:dyDescent="0.25">
      <c r="B45" s="88"/>
      <c r="C45" s="89"/>
      <c r="D45" s="9"/>
      <c r="E45" s="10"/>
      <c r="F45" s="42"/>
      <c r="G45" s="40"/>
      <c r="H45" s="14" t="str">
        <f>IF(G45&gt;0,LEFT(TEXT(VLOOKUP($G45,'Prüfungen Studiengang'!$A$4:$E$1984,4,FALSE),0),45),"")</f>
        <v/>
      </c>
      <c r="I45" s="11"/>
      <c r="J45" s="15" t="str">
        <f>IF(I45&gt;0,LEFT(TEXT(VLOOKUP($I45,'Prüfungen Studiengang'!$A$4:$E$1984,2,FALSE),0)&amp;"/"&amp;TEXT(VLOOKUP($I45,'Prüfungen Studiengang'!$A$4:$E$1984,3,FALSE),0)&amp;"/"&amp;TEXT(VLOOKUP($I45,'Prüfungen Studiengang'!$A$4:$E$1984,4,FALSE),0),45),"")</f>
        <v/>
      </c>
      <c r="K45" s="47" t="s">
        <v>34</v>
      </c>
      <c r="L45" s="7" t="str">
        <f>IF(OR(I45="",K45="A",K45="B",K45="C",K45="D"),"",(VLOOKUP($I45,'Prüfungen Studiengang'!$A$4:$E$1984,5,FALSE)))</f>
        <v/>
      </c>
      <c r="M45" s="45"/>
      <c r="N45" s="2"/>
    </row>
    <row r="46" spans="2:14" x14ac:dyDescent="0.25">
      <c r="B46" s="88"/>
      <c r="C46" s="89"/>
      <c r="D46" s="9"/>
      <c r="E46" s="10"/>
      <c r="F46" s="42"/>
      <c r="G46" s="40"/>
      <c r="H46" s="14" t="str">
        <f>IF(G46&gt;0,LEFT(TEXT(VLOOKUP($G46,'Prüfungen Studiengang'!$A$4:$E$1984,4,FALSE),0),45),"")</f>
        <v/>
      </c>
      <c r="I46" s="11"/>
      <c r="J46" s="15" t="str">
        <f>IF(I46&gt;0,LEFT(TEXT(VLOOKUP($I46,'Prüfungen Studiengang'!$A$4:$E$1984,2,FALSE),0)&amp;"/"&amp;TEXT(VLOOKUP($I46,'Prüfungen Studiengang'!$A$4:$E$1984,3,FALSE),0)&amp;"/"&amp;TEXT(VLOOKUP($I46,'Prüfungen Studiengang'!$A$4:$E$1984,4,FALSE),0),45),"")</f>
        <v/>
      </c>
      <c r="K46" s="47" t="s">
        <v>34</v>
      </c>
      <c r="L46" s="7" t="str">
        <f>IF(OR(I46="",K46="A",K46="B",K46="C",K46="D"),"",(VLOOKUP($I46,'Prüfungen Studiengang'!$A$4:$E$1984,5,FALSE)))</f>
        <v/>
      </c>
      <c r="M46" s="45"/>
      <c r="N46" s="2"/>
    </row>
    <row r="47" spans="2:14" x14ac:dyDescent="0.25">
      <c r="B47" s="88"/>
      <c r="C47" s="89"/>
      <c r="D47" s="9"/>
      <c r="E47" s="10"/>
      <c r="F47" s="42"/>
      <c r="G47" s="40"/>
      <c r="H47" s="14" t="str">
        <f>IF(G47&gt;0,LEFT(TEXT(VLOOKUP($G47,'Prüfungen Studiengang'!$A$4:$E$1984,4,FALSE),0),45),"")</f>
        <v/>
      </c>
      <c r="I47" s="11"/>
      <c r="J47" s="15" t="str">
        <f>IF(I47&gt;0,LEFT(TEXT(VLOOKUP($I47,'Prüfungen Studiengang'!$A$4:$E$1984,2,FALSE),0)&amp;"/"&amp;TEXT(VLOOKUP($I47,'Prüfungen Studiengang'!$A$4:$E$1984,3,FALSE),0)&amp;"/"&amp;TEXT(VLOOKUP($I47,'Prüfungen Studiengang'!$A$4:$E$1984,4,FALSE),0),45),"")</f>
        <v/>
      </c>
      <c r="K47" s="47" t="s">
        <v>34</v>
      </c>
      <c r="L47" s="7" t="str">
        <f>IF(OR(I47="",K47="A",K47="B",K47="C",K47="D"),"",(VLOOKUP($I47,'Prüfungen Studiengang'!$A$4:$E$1984,5,FALSE)))</f>
        <v/>
      </c>
      <c r="M47" s="45"/>
      <c r="N47" s="2"/>
    </row>
    <row r="48" spans="2:14" x14ac:dyDescent="0.25">
      <c r="B48" s="88"/>
      <c r="C48" s="89"/>
      <c r="D48" s="9"/>
      <c r="E48" s="10"/>
      <c r="F48" s="42"/>
      <c r="G48" s="40"/>
      <c r="H48" s="14" t="str">
        <f>IF(G48&gt;0,LEFT(TEXT(VLOOKUP($G48,'Prüfungen Studiengang'!$A$4:$E$1984,4,FALSE),0),45),"")</f>
        <v/>
      </c>
      <c r="I48" s="11"/>
      <c r="J48" s="15" t="str">
        <f>IF(I48&gt;0,LEFT(TEXT(VLOOKUP($I48,'Prüfungen Studiengang'!$A$4:$E$1984,2,FALSE),0)&amp;"/"&amp;TEXT(VLOOKUP($I48,'Prüfungen Studiengang'!$A$4:$E$1984,3,FALSE),0)&amp;"/"&amp;TEXT(VLOOKUP($I48,'Prüfungen Studiengang'!$A$4:$E$1984,4,FALSE),0),45),"")</f>
        <v/>
      </c>
      <c r="K48" s="47" t="s">
        <v>34</v>
      </c>
      <c r="L48" s="7" t="str">
        <f>IF(OR(I48="",K48="A",K48="B",K48="C",K48="D"),"",(VLOOKUP($I48,'Prüfungen Studiengang'!$A$4:$E$1984,5,FALSE)))</f>
        <v/>
      </c>
      <c r="M48" s="45"/>
      <c r="N48" s="2"/>
    </row>
    <row r="49" spans="2:14" x14ac:dyDescent="0.25">
      <c r="B49" s="88"/>
      <c r="C49" s="89"/>
      <c r="D49" s="9"/>
      <c r="E49" s="10"/>
      <c r="F49" s="42"/>
      <c r="G49" s="40"/>
      <c r="H49" s="14" t="str">
        <f>IF(G49&gt;0,LEFT(TEXT(VLOOKUP($G49,'Prüfungen Studiengang'!$A$4:$E$1984,4,FALSE),0),45),"")</f>
        <v/>
      </c>
      <c r="I49" s="11"/>
      <c r="J49" s="15" t="str">
        <f>IF(I49&gt;0,LEFT(TEXT(VLOOKUP($I49,'Prüfungen Studiengang'!$A$4:$E$1984,2,FALSE),0)&amp;"/"&amp;TEXT(VLOOKUP($I49,'Prüfungen Studiengang'!$A$4:$E$1984,3,FALSE),0)&amp;"/"&amp;TEXT(VLOOKUP($I49,'Prüfungen Studiengang'!$A$4:$E$1984,4,FALSE),0),45),"")</f>
        <v/>
      </c>
      <c r="K49" s="47" t="s">
        <v>34</v>
      </c>
      <c r="L49" s="7" t="str">
        <f>IF(OR(I49="",K49="A",K49="B",K49="C",K49="D"),"",(VLOOKUP($I49,'Prüfungen Studiengang'!$A$4:$E$1984,5,FALSE)))</f>
        <v/>
      </c>
      <c r="M49" s="45"/>
      <c r="N49" s="2"/>
    </row>
    <row r="50" spans="2:14" x14ac:dyDescent="0.25">
      <c r="B50" s="88"/>
      <c r="C50" s="89"/>
      <c r="D50" s="9"/>
      <c r="E50" s="10"/>
      <c r="F50" s="42"/>
      <c r="G50" s="40"/>
      <c r="H50" s="14" t="str">
        <f>IF(G50&gt;0,LEFT(TEXT(VLOOKUP($G50,'Prüfungen Studiengang'!$A$4:$E$1984,4,FALSE),0),45),"")</f>
        <v/>
      </c>
      <c r="I50" s="11"/>
      <c r="J50" s="15" t="str">
        <f>IF(I50&gt;0,LEFT(TEXT(VLOOKUP($I50,'Prüfungen Studiengang'!$A$4:$E$1984,2,FALSE),0)&amp;"/"&amp;TEXT(VLOOKUP($I50,'Prüfungen Studiengang'!$A$4:$E$1984,3,FALSE),0)&amp;"/"&amp;TEXT(VLOOKUP($I50,'Prüfungen Studiengang'!$A$4:$E$1984,4,FALSE),0),45),"")</f>
        <v/>
      </c>
      <c r="K50" s="47" t="s">
        <v>34</v>
      </c>
      <c r="L50" s="7" t="str">
        <f>IF(OR(I50="",K50="A",K50="B",K50="C",K50="D"),"",(VLOOKUP($I50,'Prüfungen Studiengang'!$A$4:$E$1984,5,FALSE)))</f>
        <v/>
      </c>
      <c r="M50" s="45"/>
      <c r="N50" s="2"/>
    </row>
    <row r="51" spans="2:14" x14ac:dyDescent="0.25">
      <c r="B51" s="88"/>
      <c r="C51" s="89"/>
      <c r="D51" s="9"/>
      <c r="E51" s="10"/>
      <c r="F51" s="42"/>
      <c r="G51" s="40"/>
      <c r="H51" s="14" t="str">
        <f>IF(G51&gt;0,LEFT(TEXT(VLOOKUP($G51,'Prüfungen Studiengang'!$A$4:$E$1984,4,FALSE),0),45),"")</f>
        <v/>
      </c>
      <c r="I51" s="11"/>
      <c r="J51" s="15" t="str">
        <f>IF(I51&gt;0,LEFT(TEXT(VLOOKUP($I51,'Prüfungen Studiengang'!$A$4:$E$1984,2,FALSE),0)&amp;"/"&amp;TEXT(VLOOKUP($I51,'Prüfungen Studiengang'!$A$4:$E$1984,3,FALSE),0)&amp;"/"&amp;TEXT(VLOOKUP($I51,'Prüfungen Studiengang'!$A$4:$E$1984,4,FALSE),0),45),"")</f>
        <v/>
      </c>
      <c r="K51" s="47" t="s">
        <v>34</v>
      </c>
      <c r="L51" s="7" t="str">
        <f>IF(OR(I51="",K51="A",K51="B",K51="C",K51="D"),"",(VLOOKUP($I51,'Prüfungen Studiengang'!$A$4:$E$1984,5,FALSE)))</f>
        <v/>
      </c>
      <c r="M51" s="45"/>
      <c r="N51" s="2"/>
    </row>
    <row r="52" spans="2:14" x14ac:dyDescent="0.25">
      <c r="B52" s="88"/>
      <c r="C52" s="89"/>
      <c r="D52" s="9"/>
      <c r="E52" s="10"/>
      <c r="F52" s="42"/>
      <c r="G52" s="40"/>
      <c r="H52" s="14" t="str">
        <f>IF(G52&gt;0,LEFT(TEXT(VLOOKUP($G52,'Prüfungen Studiengang'!$A$4:$E$1984,4,FALSE),0),45),"")</f>
        <v/>
      </c>
      <c r="I52" s="11"/>
      <c r="J52" s="15" t="str">
        <f>IF(I52&gt;0,LEFT(TEXT(VLOOKUP($I52,'Prüfungen Studiengang'!$A$4:$E$1984,2,FALSE),0)&amp;"/"&amp;TEXT(VLOOKUP($I52,'Prüfungen Studiengang'!$A$4:$E$1984,3,FALSE),0)&amp;"/"&amp;TEXT(VLOOKUP($I52,'Prüfungen Studiengang'!$A$4:$E$1984,4,FALSE),0),45),"")</f>
        <v/>
      </c>
      <c r="K52" s="47" t="s">
        <v>34</v>
      </c>
      <c r="L52" s="7" t="str">
        <f>IF(OR(I52="",K52="A",K52="B",K52="C",K52="D"),"",(VLOOKUP($I52,'Prüfungen Studiengang'!$A$4:$E$1984,5,FALSE)))</f>
        <v/>
      </c>
      <c r="M52" s="45"/>
      <c r="N52" s="2"/>
    </row>
    <row r="53" spans="2:14" x14ac:dyDescent="0.25">
      <c r="B53" s="88"/>
      <c r="C53" s="89"/>
      <c r="D53" s="9"/>
      <c r="E53" s="10"/>
      <c r="F53" s="42"/>
      <c r="G53" s="40"/>
      <c r="H53" s="14" t="str">
        <f>IF(G53&gt;0,LEFT(TEXT(VLOOKUP($G53,'Prüfungen Studiengang'!$A$4:$E$1984,4,FALSE),0),45),"")</f>
        <v/>
      </c>
      <c r="I53" s="11"/>
      <c r="J53" s="15" t="str">
        <f>IF(I53&gt;0,LEFT(TEXT(VLOOKUP($I53,'Prüfungen Studiengang'!$A$4:$E$1984,2,FALSE),0)&amp;"/"&amp;TEXT(VLOOKUP($I53,'Prüfungen Studiengang'!$A$4:$E$1984,3,FALSE),0)&amp;"/"&amp;TEXT(VLOOKUP($I53,'Prüfungen Studiengang'!$A$4:$E$1984,4,FALSE),0),45),"")</f>
        <v/>
      </c>
      <c r="K53" s="47" t="s">
        <v>34</v>
      </c>
      <c r="L53" s="7" t="str">
        <f>IF(OR(I53="",K53="A",K53="B",K53="C",K53="D"),"",(VLOOKUP($I53,'Prüfungen Studiengang'!$A$4:$E$1984,5,FALSE)))</f>
        <v/>
      </c>
      <c r="M53" s="45"/>
      <c r="N53" s="2"/>
    </row>
    <row r="54" spans="2:14" x14ac:dyDescent="0.25">
      <c r="B54" s="88"/>
      <c r="C54" s="89"/>
      <c r="D54" s="9"/>
      <c r="E54" s="10"/>
      <c r="F54" s="42"/>
      <c r="G54" s="40"/>
      <c r="H54" s="14" t="str">
        <f>IF(G54&gt;0,LEFT(TEXT(VLOOKUP($G54,'Prüfungen Studiengang'!$A$4:$E$1984,4,FALSE),0),45),"")</f>
        <v/>
      </c>
      <c r="I54" s="11"/>
      <c r="J54" s="15" t="str">
        <f>IF(I54&gt;0,LEFT(TEXT(VLOOKUP($I54,'Prüfungen Studiengang'!$A$4:$E$1984,2,FALSE),0)&amp;"/"&amp;TEXT(VLOOKUP($I54,'Prüfungen Studiengang'!$A$4:$E$1984,3,FALSE),0)&amp;"/"&amp;TEXT(VLOOKUP($I54,'Prüfungen Studiengang'!$A$4:$E$1984,4,FALSE),0),45),"")</f>
        <v/>
      </c>
      <c r="K54" s="47" t="s">
        <v>34</v>
      </c>
      <c r="L54" s="7" t="str">
        <f>IF(OR(I54="",K54="A",K54="B",K54="C",K54="D"),"",(VLOOKUP($I54,'Prüfungen Studiengang'!$A$4:$E$1984,5,FALSE)))</f>
        <v/>
      </c>
      <c r="M54" s="45"/>
      <c r="N54" s="2"/>
    </row>
    <row r="55" spans="2:14" x14ac:dyDescent="0.25">
      <c r="B55" s="88"/>
      <c r="C55" s="89"/>
      <c r="D55" s="9"/>
      <c r="E55" s="10"/>
      <c r="F55" s="42"/>
      <c r="G55" s="40"/>
      <c r="H55" s="14" t="str">
        <f>IF(G55&gt;0,LEFT(TEXT(VLOOKUP($G55,'Prüfungen Studiengang'!$A$4:$E$1984,4,FALSE),0),45),"")</f>
        <v/>
      </c>
      <c r="I55" s="11"/>
      <c r="J55" s="15" t="str">
        <f>IF(I55&gt;0,LEFT(TEXT(VLOOKUP($I55,'Prüfungen Studiengang'!$A$4:$E$1984,2,FALSE),0)&amp;"/"&amp;TEXT(VLOOKUP($I55,'Prüfungen Studiengang'!$A$4:$E$1984,3,FALSE),0)&amp;"/"&amp;TEXT(VLOOKUP($I55,'Prüfungen Studiengang'!$A$4:$E$1984,4,FALSE),0),45),"")</f>
        <v/>
      </c>
      <c r="K55" s="47" t="s">
        <v>34</v>
      </c>
      <c r="L55" s="7" t="str">
        <f>IF(OR(I55="",K55="A",K55="B",K55="C",K55="D"),"",(VLOOKUP($I55,'Prüfungen Studiengang'!$A$4:$E$1984,5,FALSE)))</f>
        <v/>
      </c>
      <c r="M55" s="45"/>
      <c r="N55" s="2"/>
    </row>
    <row r="56" spans="2:14" x14ac:dyDescent="0.25">
      <c r="B56" s="88"/>
      <c r="C56" s="89"/>
      <c r="D56" s="9"/>
      <c r="E56" s="10"/>
      <c r="F56" s="42"/>
      <c r="G56" s="40"/>
      <c r="H56" s="14" t="str">
        <f>IF(G56&gt;0,LEFT(TEXT(VLOOKUP($G56,'Prüfungen Studiengang'!$A$4:$E$1984,4,FALSE),0),45),"")</f>
        <v/>
      </c>
      <c r="I56" s="11"/>
      <c r="J56" s="15" t="str">
        <f>IF(I56&gt;0,LEFT(TEXT(VLOOKUP($I56,'Prüfungen Studiengang'!$A$4:$E$1984,2,FALSE),0)&amp;"/"&amp;TEXT(VLOOKUP($I56,'Prüfungen Studiengang'!$A$4:$E$1984,3,FALSE),0)&amp;"/"&amp;TEXT(VLOOKUP($I56,'Prüfungen Studiengang'!$A$4:$E$1984,4,FALSE),0),45),"")</f>
        <v/>
      </c>
      <c r="K56" s="47" t="s">
        <v>34</v>
      </c>
      <c r="L56" s="7" t="str">
        <f>IF(OR(I56="",K56="A",K56="B",K56="C",K56="D"),"",(VLOOKUP($I56,'Prüfungen Studiengang'!$A$4:$E$1984,5,FALSE)))</f>
        <v/>
      </c>
      <c r="M56" s="45"/>
      <c r="N56" s="2"/>
    </row>
    <row r="57" spans="2:14" x14ac:dyDescent="0.25">
      <c r="B57" s="88"/>
      <c r="C57" s="89"/>
      <c r="D57" s="9"/>
      <c r="E57" s="10"/>
      <c r="F57" s="42"/>
      <c r="G57" s="40"/>
      <c r="H57" s="14" t="str">
        <f>IF(G57&gt;0,LEFT(TEXT(VLOOKUP($G57,'Prüfungen Studiengang'!$A$4:$E$1984,4,FALSE),0),45),"")</f>
        <v/>
      </c>
      <c r="I57" s="11"/>
      <c r="J57" s="15" t="str">
        <f>IF(I57&gt;0,LEFT(TEXT(VLOOKUP($I57,'Prüfungen Studiengang'!$A$4:$E$1984,2,FALSE),0)&amp;"/"&amp;TEXT(VLOOKUP($I57,'Prüfungen Studiengang'!$A$4:$E$1984,3,FALSE),0)&amp;"/"&amp;TEXT(VLOOKUP($I57,'Prüfungen Studiengang'!$A$4:$E$1984,4,FALSE),0),45),"")</f>
        <v/>
      </c>
      <c r="K57" s="47" t="s">
        <v>34</v>
      </c>
      <c r="L57" s="7" t="str">
        <f>IF(OR(I57="",K57="A",K57="B",K57="C",K57="D"),"",(VLOOKUP($I57,'Prüfungen Studiengang'!$A$4:$E$1984,5,FALSE)))</f>
        <v/>
      </c>
      <c r="M57" s="45"/>
      <c r="N57" s="2"/>
    </row>
    <row r="58" spans="2:14" ht="16.5" thickBot="1" x14ac:dyDescent="0.3">
      <c r="B58" s="88"/>
      <c r="C58" s="89"/>
      <c r="D58" s="9"/>
      <c r="E58" s="10"/>
      <c r="F58" s="42"/>
      <c r="G58" s="40"/>
      <c r="H58" s="14" t="str">
        <f>IF(G58&gt;0,LEFT(TEXT(VLOOKUP($G58,'Prüfungen Studiengang'!$A$4:$E$1984,4,FALSE),0),45),"")</f>
        <v/>
      </c>
      <c r="I58" s="12"/>
      <c r="J58" s="15" t="str">
        <f>IF(I58&gt;0,LEFT(TEXT(VLOOKUP($I58,'Prüfungen Studiengang'!$A$4:$E$1984,2,FALSE),0)&amp;"/"&amp;TEXT(VLOOKUP($I58,'Prüfungen Studiengang'!$A$4:$E$1984,3,FALSE),0)&amp;"/"&amp;TEXT(VLOOKUP($I58,'Prüfungen Studiengang'!$A$4:$E$1984,4,FALSE),0),45),"")</f>
        <v/>
      </c>
      <c r="K58" s="47" t="s">
        <v>34</v>
      </c>
      <c r="L58" s="7" t="str">
        <f>IF(OR(I58="",K58="A",K58="B",K58="C",K58="D"),"",(VLOOKUP($I58,'Prüfungen Studiengang'!$A$4:$E$1984,5,FALSE)))</f>
        <v/>
      </c>
      <c r="M58" s="46"/>
      <c r="N58" s="13"/>
    </row>
    <row r="59" spans="2:14" ht="33.75" customHeight="1" x14ac:dyDescent="0.25">
      <c r="B59" s="82" t="s">
        <v>43</v>
      </c>
      <c r="C59" s="83"/>
      <c r="D59" s="83"/>
      <c r="E59" s="83"/>
      <c r="F59" s="83"/>
      <c r="G59" s="83"/>
      <c r="H59" s="84"/>
      <c r="I59" s="96" t="s">
        <v>5</v>
      </c>
      <c r="J59" s="97"/>
      <c r="K59" s="97"/>
      <c r="L59" s="26">
        <f>SUMIF($K$12:$K$58,"Ja",$L$12:$L$58)</f>
        <v>0</v>
      </c>
      <c r="M59" s="98" t="s">
        <v>31</v>
      </c>
      <c r="N59" s="99"/>
    </row>
    <row r="60" spans="2:14" ht="30" customHeight="1" x14ac:dyDescent="0.25">
      <c r="B60" s="85"/>
      <c r="C60" s="86"/>
      <c r="D60" s="86"/>
      <c r="E60" s="86"/>
      <c r="F60" s="86"/>
      <c r="G60" s="86"/>
      <c r="H60" s="87"/>
      <c r="I60" s="74" t="s">
        <v>40</v>
      </c>
      <c r="J60" s="75"/>
      <c r="K60" s="76" t="str">
        <f>IF(L59*7/210&lt;0.5,"Bewerbung/Einschreibung in das 1. Fachsemester möglich.",IF(L59*7/210&lt;1.5,"Bewerbung/Einschreibung in das 2. Fachsemester möglich.",IF(L59*7/210&lt;2.5,"Bewerbung/Einschreibung in das 3. Fachsemester möglich.",IF(L59*7/210&lt;3.5,"Bewerbung/Einschreibung in das 4. Fachsemester möglich.",IF(L59*7/210&lt;4.5,"Bewerbung/Einschreibung in das 5. Fachsemester möglich.",IF(L59*7/210&lt;5.5,"Bewerbung/Einschreibung in das 6. Fachsemester möglich.",IF(L59*7/210&lt;6.5,"Bewerbung/Einschreibung in das 7. Fachsemester möglich.")))))))</f>
        <v>Bewerbung/Einschreibung in das 1. Fachsemester möglich.</v>
      </c>
      <c r="L60" s="77"/>
      <c r="M60" s="77"/>
      <c r="N60" s="78"/>
    </row>
    <row r="61" spans="2:14" ht="24.75" customHeight="1" thickBot="1" x14ac:dyDescent="0.3">
      <c r="B61" s="120" t="s">
        <v>44</v>
      </c>
      <c r="C61" s="121"/>
      <c r="D61" s="121"/>
      <c r="E61" s="121"/>
      <c r="F61" s="121"/>
      <c r="G61" s="121"/>
      <c r="H61" s="122"/>
      <c r="I61" s="94" t="str">
        <f>+TEXT(L59,"0")&amp;" x "&amp;TEXT(N8,"0")&amp;" : "&amp;TEXT(N8*30,"000")&amp;" = "&amp;TEXT(L59/30,"0,0")&amp;" Semester"</f>
        <v>0 x 0 : 000 = 0,0 Semester</v>
      </c>
      <c r="J61" s="95"/>
      <c r="K61" s="79"/>
      <c r="L61" s="80"/>
      <c r="M61" s="80"/>
      <c r="N61" s="81"/>
    </row>
    <row r="62" spans="2:14" ht="12.6" customHeight="1" x14ac:dyDescent="0.25">
      <c r="B62" s="27"/>
      <c r="D62" s="27"/>
      <c r="E62" s="27"/>
      <c r="F62" s="27"/>
      <c r="G62" s="27"/>
      <c r="H62" s="27"/>
      <c r="I62" s="24"/>
      <c r="J62" s="24"/>
      <c r="K62" s="23"/>
      <c r="L62" s="23"/>
      <c r="M62" s="23"/>
      <c r="N62" s="23"/>
    </row>
    <row r="63" spans="2:14" ht="15" customHeight="1" x14ac:dyDescent="0.25">
      <c r="B63" s="32" t="s">
        <v>50</v>
      </c>
      <c r="C63" s="32"/>
      <c r="D63" s="32"/>
      <c r="E63" s="118" t="s">
        <v>51</v>
      </c>
      <c r="F63" s="118"/>
      <c r="G63" s="118"/>
      <c r="H63" s="118"/>
      <c r="I63" s="118" t="s">
        <v>52</v>
      </c>
      <c r="J63" s="118"/>
      <c r="K63" s="118"/>
      <c r="L63" s="118"/>
      <c r="M63" s="118"/>
      <c r="N63" s="32"/>
    </row>
    <row r="64" spans="2:14" ht="15" customHeight="1" x14ac:dyDescent="0.25">
      <c r="B64" s="32"/>
      <c r="C64" s="32"/>
      <c r="D64" s="32"/>
      <c r="E64" s="118" t="s">
        <v>53</v>
      </c>
      <c r="F64" s="118"/>
      <c r="G64" s="118"/>
      <c r="H64" s="118"/>
      <c r="I64" s="118" t="s">
        <v>54</v>
      </c>
      <c r="J64" s="118"/>
      <c r="K64" s="118"/>
      <c r="L64" s="118"/>
      <c r="M64" s="118"/>
      <c r="N64" s="32"/>
    </row>
    <row r="65" spans="2:14" ht="15" customHeight="1" x14ac:dyDescent="0.25">
      <c r="B65" s="36"/>
      <c r="C65" s="36"/>
      <c r="D65" s="36"/>
      <c r="E65" s="36"/>
      <c r="F65" s="36"/>
      <c r="G65" s="36"/>
      <c r="H65" s="36"/>
      <c r="N65" s="36"/>
    </row>
    <row r="66" spans="2:14" x14ac:dyDescent="0.25">
      <c r="B66" s="32" t="s">
        <v>30</v>
      </c>
      <c r="C66" s="32"/>
      <c r="D66" s="31"/>
      <c r="E66" s="31"/>
      <c r="F66" s="31"/>
      <c r="G66" s="31"/>
      <c r="H66" s="31"/>
      <c r="I66" s="31"/>
      <c r="J66" s="31"/>
      <c r="K66" s="31"/>
      <c r="L66" s="31"/>
      <c r="M66" s="31"/>
      <c r="N66" s="31"/>
    </row>
    <row r="67" spans="2:14" x14ac:dyDescent="0.25">
      <c r="B67" s="91" t="s">
        <v>6</v>
      </c>
      <c r="C67" s="91"/>
      <c r="D67" s="91"/>
      <c r="E67" s="91"/>
      <c r="F67" s="91"/>
      <c r="G67" s="91"/>
      <c r="H67" s="91" t="s">
        <v>19</v>
      </c>
      <c r="I67" s="91"/>
      <c r="J67" s="91"/>
      <c r="K67" s="31"/>
      <c r="L67" s="31"/>
    </row>
    <row r="68" spans="2:14" x14ac:dyDescent="0.25">
      <c r="B68" s="91" t="s">
        <v>7</v>
      </c>
      <c r="C68" s="91"/>
      <c r="D68" s="91"/>
      <c r="E68" s="91"/>
      <c r="F68" s="91"/>
      <c r="G68" s="91"/>
      <c r="H68" s="91" t="s">
        <v>8</v>
      </c>
      <c r="I68" s="91"/>
      <c r="J68" s="91"/>
      <c r="K68" s="31"/>
    </row>
    <row r="69" spans="2:14" x14ac:dyDescent="0.25">
      <c r="B69" s="31"/>
      <c r="C69" s="31"/>
      <c r="D69" s="31"/>
      <c r="E69" s="31"/>
      <c r="F69" s="31"/>
      <c r="G69" s="31"/>
      <c r="H69" s="31"/>
      <c r="I69" s="31"/>
      <c r="J69" s="31"/>
      <c r="K69" s="31"/>
    </row>
    <row r="70" spans="2:14" x14ac:dyDescent="0.25">
      <c r="B70" s="3" t="s">
        <v>41</v>
      </c>
      <c r="C70" s="3"/>
      <c r="D70" s="4"/>
      <c r="E70" s="4"/>
      <c r="F70" s="4"/>
      <c r="G70" s="4"/>
      <c r="H70" s="4"/>
      <c r="I70" s="4"/>
      <c r="J70" s="4"/>
      <c r="K70" s="4"/>
      <c r="L70" s="4"/>
      <c r="M70" s="4"/>
      <c r="N70" s="4"/>
    </row>
    <row r="71" spans="2:14" x14ac:dyDescent="0.25">
      <c r="B71" s="4"/>
      <c r="C71" s="4"/>
      <c r="D71" s="4"/>
      <c r="E71" s="4"/>
      <c r="F71" s="4"/>
      <c r="G71" s="4"/>
      <c r="H71" s="4"/>
      <c r="I71" s="4"/>
      <c r="J71" s="4"/>
      <c r="K71" s="4"/>
      <c r="L71" s="4"/>
      <c r="M71" s="4"/>
      <c r="N71" s="4"/>
    </row>
    <row r="72" spans="2:14" ht="27" x14ac:dyDescent="0.25">
      <c r="B72" s="25" t="s">
        <v>0</v>
      </c>
      <c r="C72" s="25" t="s">
        <v>42</v>
      </c>
      <c r="D72" s="119" t="s">
        <v>25</v>
      </c>
      <c r="E72" s="119"/>
      <c r="F72" s="119"/>
      <c r="G72" s="119"/>
      <c r="H72" s="119"/>
      <c r="I72" s="119"/>
      <c r="J72" s="119"/>
      <c r="K72" s="119"/>
      <c r="L72" s="119"/>
      <c r="M72" s="119"/>
      <c r="N72" s="119"/>
    </row>
    <row r="73" spans="2:14" x14ac:dyDescent="0.25">
      <c r="B73" s="30"/>
      <c r="C73" s="30"/>
      <c r="D73" s="70"/>
      <c r="E73" s="71"/>
      <c r="F73" s="71"/>
      <c r="G73" s="71"/>
      <c r="H73" s="71"/>
      <c r="I73" s="71"/>
      <c r="J73" s="71"/>
      <c r="K73" s="71"/>
      <c r="L73" s="71"/>
      <c r="M73" s="71"/>
      <c r="N73" s="72"/>
    </row>
    <row r="74" spans="2:14" x14ac:dyDescent="0.25">
      <c r="B74" s="30"/>
      <c r="C74" s="30"/>
      <c r="D74" s="70"/>
      <c r="E74" s="71"/>
      <c r="F74" s="71"/>
      <c r="G74" s="71"/>
      <c r="H74" s="71"/>
      <c r="I74" s="71"/>
      <c r="J74" s="71"/>
      <c r="K74" s="71"/>
      <c r="L74" s="71"/>
      <c r="M74" s="71"/>
      <c r="N74" s="72"/>
    </row>
    <row r="75" spans="2:14" x14ac:dyDescent="0.25">
      <c r="B75" s="30"/>
      <c r="C75" s="30"/>
      <c r="D75" s="70"/>
      <c r="E75" s="71"/>
      <c r="F75" s="71"/>
      <c r="G75" s="71"/>
      <c r="H75" s="71"/>
      <c r="I75" s="71"/>
      <c r="J75" s="71"/>
      <c r="K75" s="71"/>
      <c r="L75" s="71"/>
      <c r="M75" s="71"/>
      <c r="N75" s="72"/>
    </row>
    <row r="76" spans="2:14" x14ac:dyDescent="0.25">
      <c r="B76" s="30"/>
      <c r="C76" s="30"/>
      <c r="D76" s="70"/>
      <c r="E76" s="71"/>
      <c r="F76" s="71"/>
      <c r="G76" s="71"/>
      <c r="H76" s="71"/>
      <c r="I76" s="71"/>
      <c r="J76" s="71"/>
      <c r="K76" s="71"/>
      <c r="L76" s="71"/>
      <c r="M76" s="71"/>
      <c r="N76" s="72"/>
    </row>
    <row r="77" spans="2:14" x14ac:dyDescent="0.25">
      <c r="B77" s="30"/>
      <c r="C77" s="30"/>
      <c r="D77" s="70"/>
      <c r="E77" s="71"/>
      <c r="F77" s="71"/>
      <c r="G77" s="71"/>
      <c r="H77" s="71"/>
      <c r="I77" s="71"/>
      <c r="J77" s="71"/>
      <c r="K77" s="71"/>
      <c r="L77" s="71"/>
      <c r="M77" s="71"/>
      <c r="N77" s="72"/>
    </row>
    <row r="78" spans="2:14" x14ac:dyDescent="0.25">
      <c r="B78" s="30"/>
      <c r="C78" s="30"/>
      <c r="D78" s="70"/>
      <c r="E78" s="71"/>
      <c r="F78" s="71"/>
      <c r="G78" s="71"/>
      <c r="H78" s="71"/>
      <c r="I78" s="71"/>
      <c r="J78" s="71"/>
      <c r="K78" s="71"/>
      <c r="L78" s="71"/>
      <c r="M78" s="71"/>
      <c r="N78" s="72"/>
    </row>
    <row r="79" spans="2:14" x14ac:dyDescent="0.25">
      <c r="B79" s="30"/>
      <c r="C79" s="30"/>
      <c r="D79" s="70"/>
      <c r="E79" s="71"/>
      <c r="F79" s="71"/>
      <c r="G79" s="71"/>
      <c r="H79" s="71"/>
      <c r="I79" s="71"/>
      <c r="J79" s="71"/>
      <c r="K79" s="71"/>
      <c r="L79" s="71"/>
      <c r="M79" s="71"/>
      <c r="N79" s="72"/>
    </row>
    <row r="80" spans="2:14" x14ac:dyDescent="0.25">
      <c r="B80" s="30"/>
      <c r="C80" s="30"/>
      <c r="D80" s="70"/>
      <c r="E80" s="71"/>
      <c r="F80" s="71"/>
      <c r="G80" s="71"/>
      <c r="H80" s="71"/>
      <c r="I80" s="71"/>
      <c r="J80" s="71"/>
      <c r="K80" s="71"/>
      <c r="L80" s="71"/>
      <c r="M80" s="71"/>
      <c r="N80" s="72"/>
    </row>
    <row r="81" spans="2:14" x14ac:dyDescent="0.25">
      <c r="B81" s="30"/>
      <c r="C81" s="30"/>
      <c r="D81" s="70"/>
      <c r="E81" s="71"/>
      <c r="F81" s="71"/>
      <c r="G81" s="71"/>
      <c r="H81" s="71"/>
      <c r="I81" s="71"/>
      <c r="J81" s="71"/>
      <c r="K81" s="71"/>
      <c r="L81" s="71"/>
      <c r="M81" s="71"/>
      <c r="N81" s="72"/>
    </row>
    <row r="82" spans="2:14" x14ac:dyDescent="0.25">
      <c r="B82" s="30"/>
      <c r="C82" s="30"/>
      <c r="D82" s="70"/>
      <c r="E82" s="71"/>
      <c r="F82" s="71"/>
      <c r="G82" s="71"/>
      <c r="H82" s="71"/>
      <c r="I82" s="71"/>
      <c r="J82" s="71"/>
      <c r="K82" s="71"/>
      <c r="L82" s="71"/>
      <c r="M82" s="71"/>
      <c r="N82" s="72"/>
    </row>
    <row r="83" spans="2:14" x14ac:dyDescent="0.25">
      <c r="B83" s="30"/>
      <c r="C83" s="30"/>
      <c r="D83" s="70"/>
      <c r="E83" s="71"/>
      <c r="F83" s="71"/>
      <c r="G83" s="71"/>
      <c r="H83" s="71"/>
      <c r="I83" s="71"/>
      <c r="J83" s="71"/>
      <c r="K83" s="71"/>
      <c r="L83" s="71"/>
      <c r="M83" s="71"/>
      <c r="N83" s="72"/>
    </row>
    <row r="84" spans="2:14" x14ac:dyDescent="0.25">
      <c r="B84" s="30"/>
      <c r="C84" s="30"/>
      <c r="D84" s="70"/>
      <c r="E84" s="71"/>
      <c r="F84" s="71"/>
      <c r="G84" s="71"/>
      <c r="H84" s="71"/>
      <c r="I84" s="71"/>
      <c r="J84" s="71"/>
      <c r="K84" s="71"/>
      <c r="L84" s="71"/>
      <c r="M84" s="71"/>
      <c r="N84" s="72"/>
    </row>
    <row r="85" spans="2:14" x14ac:dyDescent="0.25">
      <c r="B85" s="30"/>
      <c r="C85" s="30"/>
      <c r="D85" s="70"/>
      <c r="E85" s="71"/>
      <c r="F85" s="71"/>
      <c r="G85" s="71"/>
      <c r="H85" s="71"/>
      <c r="I85" s="71"/>
      <c r="J85" s="71"/>
      <c r="K85" s="71"/>
      <c r="L85" s="71"/>
      <c r="M85" s="71"/>
      <c r="N85" s="72"/>
    </row>
    <row r="86" spans="2:14" x14ac:dyDescent="0.25">
      <c r="B86" s="30"/>
      <c r="C86" s="30"/>
      <c r="D86" s="70"/>
      <c r="E86" s="71"/>
      <c r="F86" s="71"/>
      <c r="G86" s="71"/>
      <c r="H86" s="71"/>
      <c r="I86" s="71"/>
      <c r="J86" s="71"/>
      <c r="K86" s="71"/>
      <c r="L86" s="71"/>
      <c r="M86" s="71"/>
      <c r="N86" s="72"/>
    </row>
    <row r="87" spans="2:14" x14ac:dyDescent="0.25">
      <c r="B87" s="30"/>
      <c r="C87" s="30"/>
      <c r="D87" s="70"/>
      <c r="E87" s="71"/>
      <c r="F87" s="71"/>
      <c r="G87" s="71"/>
      <c r="H87" s="71"/>
      <c r="I87" s="71"/>
      <c r="J87" s="71"/>
      <c r="K87" s="71"/>
      <c r="L87" s="71"/>
      <c r="M87" s="71"/>
      <c r="N87" s="72"/>
    </row>
    <row r="88" spans="2:14" x14ac:dyDescent="0.25">
      <c r="B88" s="28"/>
      <c r="C88" s="28"/>
      <c r="D88" s="29"/>
      <c r="E88" s="29"/>
      <c r="F88" s="29"/>
      <c r="G88" s="29"/>
      <c r="H88" s="29"/>
      <c r="I88" s="29"/>
      <c r="J88" s="29"/>
      <c r="K88" s="29"/>
      <c r="L88" s="29"/>
      <c r="M88" s="29"/>
      <c r="N88" s="29"/>
    </row>
    <row r="89" spans="2:14" x14ac:dyDescent="0.25">
      <c r="B89" s="5" t="s">
        <v>38</v>
      </c>
      <c r="C89" s="5"/>
      <c r="D89" s="5"/>
      <c r="E89" s="5"/>
      <c r="F89" s="5"/>
      <c r="G89" s="5"/>
      <c r="H89" s="5"/>
      <c r="I89" s="5"/>
      <c r="J89" s="5"/>
      <c r="K89" s="5"/>
      <c r="L89" s="5"/>
      <c r="M89" s="5"/>
      <c r="N89" s="5"/>
    </row>
    <row r="90" spans="2:14" x14ac:dyDescent="0.25">
      <c r="B90" s="5"/>
      <c r="C90" s="5"/>
      <c r="D90" s="5"/>
      <c r="E90" s="5"/>
      <c r="F90" s="5"/>
      <c r="G90" s="5"/>
      <c r="H90" s="5"/>
      <c r="I90" s="5"/>
      <c r="J90" s="5"/>
      <c r="K90" s="5"/>
      <c r="L90" s="5"/>
      <c r="M90" s="5"/>
      <c r="N90" s="5"/>
    </row>
    <row r="91" spans="2:14" s="20" customFormat="1" x14ac:dyDescent="0.25">
      <c r="B91" s="90" t="s">
        <v>57</v>
      </c>
      <c r="C91" s="90"/>
      <c r="D91" s="90"/>
      <c r="E91" s="90"/>
      <c r="F91" s="90"/>
      <c r="G91" s="90"/>
      <c r="H91" s="90"/>
      <c r="I91" s="90"/>
      <c r="J91" s="90"/>
      <c r="K91" s="90"/>
      <c r="L91" s="90"/>
      <c r="M91" s="90"/>
      <c r="N91" s="90"/>
    </row>
    <row r="92" spans="2:14" x14ac:dyDescent="0.25">
      <c r="B92" s="90"/>
      <c r="C92" s="90"/>
      <c r="D92" s="90"/>
      <c r="E92" s="90"/>
      <c r="F92" s="90"/>
      <c r="G92" s="90"/>
      <c r="H92" s="90"/>
      <c r="I92" s="90"/>
      <c r="J92" s="90"/>
      <c r="K92" s="90"/>
      <c r="L92" s="90"/>
      <c r="M92" s="90"/>
      <c r="N92" s="90"/>
    </row>
    <row r="93" spans="2:14" x14ac:dyDescent="0.25">
      <c r="B93" s="21"/>
      <c r="C93" s="21"/>
      <c r="D93" s="21"/>
      <c r="E93" s="21"/>
      <c r="F93" s="21"/>
      <c r="G93" s="21"/>
      <c r="H93" s="21"/>
      <c r="I93" s="21"/>
      <c r="J93" s="21"/>
      <c r="K93" s="21"/>
      <c r="L93" s="21"/>
      <c r="M93" s="21"/>
      <c r="N93" s="21"/>
    </row>
    <row r="94" spans="2:14" x14ac:dyDescent="0.25">
      <c r="B94" s="6" t="s">
        <v>39</v>
      </c>
      <c r="C94" s="6"/>
      <c r="D94" s="5"/>
      <c r="E94" s="5"/>
      <c r="F94" s="5"/>
      <c r="G94" s="5"/>
      <c r="H94" s="5"/>
      <c r="I94" s="5"/>
      <c r="J94" s="5"/>
      <c r="K94" s="5"/>
      <c r="L94" s="5"/>
      <c r="M94" s="5"/>
      <c r="N94" s="5"/>
    </row>
    <row r="95" spans="2:14" ht="15.75" customHeight="1" x14ac:dyDescent="0.25">
      <c r="B95" s="73" t="s">
        <v>55</v>
      </c>
      <c r="C95" s="73"/>
      <c r="D95" s="73"/>
      <c r="E95" s="73"/>
      <c r="F95" s="73"/>
      <c r="G95" s="73"/>
      <c r="H95" s="73"/>
      <c r="I95" s="73"/>
      <c r="J95" s="73"/>
      <c r="K95" s="73"/>
      <c r="L95" s="73"/>
      <c r="M95" s="73"/>
      <c r="N95" s="73"/>
    </row>
    <row r="96" spans="2:14" x14ac:dyDescent="0.25">
      <c r="B96" s="73"/>
      <c r="C96" s="73"/>
      <c r="D96" s="73"/>
      <c r="E96" s="73"/>
      <c r="F96" s="73"/>
      <c r="G96" s="73"/>
      <c r="H96" s="73"/>
      <c r="I96" s="73"/>
      <c r="J96" s="73"/>
      <c r="K96" s="73"/>
      <c r="L96" s="73"/>
      <c r="M96" s="73"/>
      <c r="N96" s="73"/>
    </row>
    <row r="97" spans="2:14" x14ac:dyDescent="0.25">
      <c r="B97" s="73"/>
      <c r="C97" s="73"/>
      <c r="D97" s="73"/>
      <c r="E97" s="73"/>
      <c r="F97" s="73"/>
      <c r="G97" s="73"/>
      <c r="H97" s="73"/>
      <c r="I97" s="73"/>
      <c r="J97" s="73"/>
      <c r="K97" s="73"/>
      <c r="L97" s="73"/>
      <c r="M97" s="73"/>
      <c r="N97" s="73"/>
    </row>
    <row r="98" spans="2:14" x14ac:dyDescent="0.25">
      <c r="C98" s="5"/>
      <c r="D98" s="5"/>
      <c r="E98" s="5"/>
      <c r="F98" s="5"/>
      <c r="G98" s="5"/>
      <c r="H98" s="5"/>
      <c r="I98" s="5"/>
      <c r="J98" s="5"/>
      <c r="K98" s="5"/>
      <c r="L98" s="5"/>
      <c r="M98" s="5"/>
      <c r="N98" s="5"/>
    </row>
    <row r="99" spans="2:14" x14ac:dyDescent="0.25">
      <c r="B99" s="5" t="s">
        <v>14</v>
      </c>
      <c r="C99" s="5"/>
      <c r="D99" s="5"/>
      <c r="E99" s="5"/>
      <c r="F99" s="5"/>
      <c r="G99" s="5"/>
      <c r="H99" s="5"/>
      <c r="I99" s="5"/>
      <c r="J99" s="5"/>
      <c r="K99" s="5"/>
      <c r="L99" s="5"/>
      <c r="M99" s="5"/>
      <c r="N99" s="5"/>
    </row>
    <row r="100" spans="2:14" x14ac:dyDescent="0.25">
      <c r="B100" s="5"/>
      <c r="C100" s="5"/>
      <c r="D100" s="5"/>
      <c r="E100" s="5"/>
      <c r="F100" s="5"/>
      <c r="G100" s="5"/>
      <c r="H100" s="5"/>
      <c r="I100" s="5"/>
      <c r="J100" s="5"/>
      <c r="K100" s="5"/>
      <c r="L100" s="5"/>
      <c r="M100" s="5"/>
      <c r="N100" s="5"/>
    </row>
    <row r="101" spans="2:14" x14ac:dyDescent="0.25">
      <c r="B101" s="5" t="s">
        <v>15</v>
      </c>
      <c r="C101" s="5"/>
      <c r="D101" s="5"/>
      <c r="E101" s="5"/>
      <c r="F101" s="5"/>
      <c r="G101" s="5"/>
      <c r="H101" s="5"/>
      <c r="I101" s="5"/>
      <c r="J101" s="5"/>
      <c r="K101" s="5"/>
      <c r="L101" s="5"/>
      <c r="M101" s="5"/>
      <c r="N101" s="5"/>
    </row>
    <row r="102" spans="2:14" x14ac:dyDescent="0.25">
      <c r="B102" s="5"/>
      <c r="C102" s="5"/>
      <c r="D102" s="5"/>
      <c r="E102" s="5"/>
      <c r="F102" s="5"/>
      <c r="G102" s="5"/>
      <c r="H102" s="5"/>
      <c r="I102" s="5"/>
      <c r="J102" s="5"/>
      <c r="K102" s="5"/>
      <c r="L102" s="5"/>
      <c r="M102" s="5"/>
      <c r="N102" s="5"/>
    </row>
    <row r="103" spans="2:14" x14ac:dyDescent="0.25">
      <c r="B103" s="5" t="s">
        <v>16</v>
      </c>
      <c r="C103" s="5"/>
      <c r="D103" s="5"/>
      <c r="E103" s="5"/>
      <c r="F103" s="5"/>
      <c r="G103" s="5"/>
      <c r="H103" s="5"/>
      <c r="I103" s="5"/>
      <c r="J103" s="5"/>
      <c r="K103" s="5"/>
      <c r="L103" s="5"/>
      <c r="M103" s="5"/>
      <c r="N103" s="5"/>
    </row>
    <row r="104" spans="2:14" x14ac:dyDescent="0.25">
      <c r="B104" s="5"/>
      <c r="C104" s="5"/>
      <c r="D104" s="5"/>
      <c r="E104" s="5"/>
      <c r="F104" s="5"/>
      <c r="G104" s="5"/>
      <c r="H104" s="5"/>
      <c r="I104" s="5"/>
      <c r="J104" s="5"/>
      <c r="K104" s="5"/>
      <c r="L104" s="5"/>
      <c r="M104" s="5"/>
      <c r="N104" s="5"/>
    </row>
    <row r="105" spans="2:14" x14ac:dyDescent="0.25">
      <c r="B105" s="5"/>
      <c r="C105" s="5"/>
      <c r="D105" s="5"/>
      <c r="E105" s="5"/>
      <c r="F105" s="5"/>
      <c r="G105" s="5"/>
      <c r="H105" s="5"/>
      <c r="I105" s="5"/>
      <c r="J105" s="5"/>
      <c r="K105" s="5"/>
      <c r="L105" s="5"/>
      <c r="M105" s="5"/>
      <c r="N105" s="5"/>
    </row>
    <row r="106" spans="2:14" x14ac:dyDescent="0.25">
      <c r="B106" s="5" t="s">
        <v>17</v>
      </c>
      <c r="C106" s="5"/>
      <c r="D106" s="5"/>
      <c r="E106" s="5"/>
      <c r="F106" s="5"/>
      <c r="G106" s="5"/>
      <c r="H106" s="5"/>
      <c r="I106" s="5"/>
      <c r="J106" s="5"/>
      <c r="K106" s="5"/>
      <c r="L106" s="5"/>
      <c r="M106" s="5"/>
      <c r="N106" s="5"/>
    </row>
    <row r="107" spans="2:14" x14ac:dyDescent="0.25">
      <c r="B107" s="35"/>
      <c r="C107" s="4"/>
      <c r="D107" s="4"/>
    </row>
    <row r="108" spans="2:14" x14ac:dyDescent="0.25">
      <c r="B108" s="5" t="s">
        <v>18</v>
      </c>
    </row>
  </sheetData>
  <sheetProtection algorithmName="SHA-512" hashValue="pTNm7DZXZA5nr2OOZJbZCxEgiYtnFg1AAwXCaySYEHZdr8EooDv0vBTm6nGpkAgMKNBxQDpT4wtNbMAc5iBv7Q==" saltValue="s141hQwjcy5xd5sf54HzyA==" spinCount="100000" sheet="1" objects="1" scenarios="1" selectLockedCells="1"/>
  <protectedRanges>
    <protectedRange sqref="B1:B2 B3:C6 H12:H58 J12:J58 L12:L58 B7:N11" name="Seite 1"/>
    <protectedRange sqref="B59:N62 I64:M64 E64 N64:N69 I66:M69 B64:D69 E65:H69 C63:N63" name="Seite 2"/>
    <protectedRange sqref="B63"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1">
    <mergeCell ref="B7:C7"/>
    <mergeCell ref="D7:K7"/>
    <mergeCell ref="L7:M7"/>
    <mergeCell ref="D87:N87"/>
    <mergeCell ref="I9:N10"/>
    <mergeCell ref="B10:F10"/>
    <mergeCell ref="G10:H10"/>
    <mergeCell ref="B29:C29"/>
    <mergeCell ref="B30:C30"/>
    <mergeCell ref="B31:C31"/>
    <mergeCell ref="B13:C13"/>
    <mergeCell ref="B12:C12"/>
    <mergeCell ref="B11:C11"/>
    <mergeCell ref="D74:N74"/>
    <mergeCell ref="D86:N86"/>
    <mergeCell ref="B40:C40"/>
    <mergeCell ref="B37:C37"/>
    <mergeCell ref="B38:C38"/>
    <mergeCell ref="B39:C39"/>
    <mergeCell ref="B8:C8"/>
    <mergeCell ref="B28:C28"/>
    <mergeCell ref="B9:H9"/>
    <mergeCell ref="B35:C35"/>
    <mergeCell ref="B17:C17"/>
    <mergeCell ref="B16:C16"/>
    <mergeCell ref="B15:C15"/>
    <mergeCell ref="B18:C18"/>
    <mergeCell ref="B19:C19"/>
    <mergeCell ref="B20:C20"/>
    <mergeCell ref="B21:C21"/>
    <mergeCell ref="B22:C22"/>
    <mergeCell ref="B23:C23"/>
    <mergeCell ref="B24:C24"/>
    <mergeCell ref="B25:C25"/>
    <mergeCell ref="B26:C26"/>
    <mergeCell ref="B61:H61"/>
    <mergeCell ref="B67:G67"/>
    <mergeCell ref="B41:C41"/>
    <mergeCell ref="B42:C42"/>
    <mergeCell ref="B43:C43"/>
    <mergeCell ref="B54:C54"/>
    <mergeCell ref="B58:C58"/>
    <mergeCell ref="B55:C55"/>
    <mergeCell ref="I64:M64"/>
    <mergeCell ref="I63:M63"/>
    <mergeCell ref="E63:H63"/>
    <mergeCell ref="D81:N81"/>
    <mergeCell ref="D72:N72"/>
    <mergeCell ref="D75:N75"/>
    <mergeCell ref="D80:N80"/>
    <mergeCell ref="E64:H64"/>
    <mergeCell ref="D73:N73"/>
    <mergeCell ref="B68:G68"/>
    <mergeCell ref="D83:N83"/>
    <mergeCell ref="B1:N1"/>
    <mergeCell ref="I61:J61"/>
    <mergeCell ref="I59:K59"/>
    <mergeCell ref="M59:N59"/>
    <mergeCell ref="D3:N3"/>
    <mergeCell ref="D4:N4"/>
    <mergeCell ref="D5:N5"/>
    <mergeCell ref="D6:N6"/>
    <mergeCell ref="B14:C14"/>
    <mergeCell ref="D8:K8"/>
    <mergeCell ref="B32:C32"/>
    <mergeCell ref="B33:C33"/>
    <mergeCell ref="B34:C34"/>
    <mergeCell ref="B6:C6"/>
    <mergeCell ref="B4:C4"/>
    <mergeCell ref="B3:C3"/>
    <mergeCell ref="B27:C27"/>
    <mergeCell ref="B5:C5"/>
    <mergeCell ref="B45:C45"/>
    <mergeCell ref="B36:C36"/>
    <mergeCell ref="B2:N2"/>
    <mergeCell ref="L8:M8"/>
    <mergeCell ref="B44:C44"/>
    <mergeCell ref="D82:N82"/>
    <mergeCell ref="B95:N97"/>
    <mergeCell ref="I60:J60"/>
    <mergeCell ref="K60:N61"/>
    <mergeCell ref="B59:H60"/>
    <mergeCell ref="B46:C46"/>
    <mergeCell ref="B47:C47"/>
    <mergeCell ref="B48:C48"/>
    <mergeCell ref="B49:C49"/>
    <mergeCell ref="B50:C50"/>
    <mergeCell ref="B51:C51"/>
    <mergeCell ref="B52:C52"/>
    <mergeCell ref="B53:C53"/>
    <mergeCell ref="B91:N92"/>
    <mergeCell ref="H68:J68"/>
    <mergeCell ref="H67:J67"/>
    <mergeCell ref="B56:C56"/>
    <mergeCell ref="B57:C57"/>
    <mergeCell ref="D79:N79"/>
    <mergeCell ref="D78:N78"/>
    <mergeCell ref="D77:N77"/>
    <mergeCell ref="D76:N76"/>
    <mergeCell ref="D85:N85"/>
    <mergeCell ref="D84:N84"/>
  </mergeCells>
  <dataValidations count="1">
    <dataValidation type="list" showInputMessage="1" showErrorMessage="1" sqref="K12:K58" xr:uid="{00000000-0002-0000-0000-000000000000}">
      <formula1>"Ja,A,B,C,D,'"</formula1>
    </dataValidation>
  </dataValidations>
  <printOptions horizontalCentered="1"/>
  <pageMargins left="0.35433070866141736" right="0.35433070866141736" top="0.39370078740157483" bottom="0.78740157480314965" header="0.51181102362204722" footer="0.51181102362204722"/>
  <pageSetup paperSize="9" scale="80"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4</xdr:col>
                    <xdr:colOff>581025</xdr:colOff>
                    <xdr:row>60</xdr:row>
                    <xdr:rowOff>28575</xdr:rowOff>
                  </from>
                  <to>
                    <xdr:col>6</xdr:col>
                    <xdr:colOff>47625</xdr:colOff>
                    <xdr:row>60</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3</xdr:col>
                    <xdr:colOff>714375</xdr:colOff>
                    <xdr:row>60</xdr:row>
                    <xdr:rowOff>28575</xdr:rowOff>
                  </from>
                  <to>
                    <xdr:col>4</xdr:col>
                    <xdr:colOff>561975</xdr:colOff>
                    <xdr:row>60</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8"/>
  <sheetViews>
    <sheetView tabSelected="1" zoomScaleNormal="100" workbookViewId="0">
      <pane ySplit="4" topLeftCell="A49" activePane="bottomLeft" state="frozen"/>
      <selection pane="bottomLeft" activeCell="F68" sqref="F68"/>
    </sheetView>
  </sheetViews>
  <sheetFormatPr baseColWidth="10" defaultRowHeight="15" customHeight="1" x14ac:dyDescent="0.25"/>
  <cols>
    <col min="1" max="1" width="6.5" style="54" bestFit="1" customWidth="1"/>
    <col min="2" max="2" width="4.375" style="55" bestFit="1" customWidth="1"/>
    <col min="3" max="3" width="7" style="56" bestFit="1" customWidth="1"/>
    <col min="4" max="4" width="54.875" style="57" customWidth="1"/>
    <col min="5" max="5" width="6.375" style="54" bestFit="1" customWidth="1"/>
    <col min="6" max="6" width="11" style="57"/>
    <col min="7" max="7" width="14.625" style="57" bestFit="1" customWidth="1"/>
    <col min="8" max="16384" width="11" style="57"/>
  </cols>
  <sheetData>
    <row r="1" spans="1:8" s="33" customFormat="1" ht="15" customHeight="1" x14ac:dyDescent="0.25">
      <c r="A1" s="147" t="s">
        <v>96</v>
      </c>
      <c r="B1" s="147"/>
      <c r="C1" s="147"/>
      <c r="D1" s="147"/>
      <c r="E1" s="147"/>
      <c r="G1" s="34" t="s">
        <v>21</v>
      </c>
      <c r="H1" s="37" t="s">
        <v>97</v>
      </c>
    </row>
    <row r="2" spans="1:8" s="33" customFormat="1" ht="15" customHeight="1" x14ac:dyDescent="0.25">
      <c r="A2" s="147"/>
      <c r="B2" s="147"/>
      <c r="C2" s="147"/>
      <c r="D2" s="147"/>
      <c r="E2" s="147"/>
      <c r="G2" s="34" t="s">
        <v>20</v>
      </c>
      <c r="H2" s="38">
        <v>4</v>
      </c>
    </row>
    <row r="3" spans="1:8" s="33" customFormat="1" ht="15" customHeight="1" x14ac:dyDescent="0.25">
      <c r="A3" s="148"/>
      <c r="B3" s="148"/>
      <c r="C3" s="148"/>
      <c r="D3" s="148"/>
      <c r="E3" s="148"/>
    </row>
    <row r="4" spans="1:8" s="33" customFormat="1" x14ac:dyDescent="0.25">
      <c r="A4" s="43" t="s">
        <v>0</v>
      </c>
      <c r="B4" s="43" t="s">
        <v>1</v>
      </c>
      <c r="C4" s="43" t="s">
        <v>2</v>
      </c>
      <c r="D4" s="44" t="s">
        <v>3</v>
      </c>
      <c r="E4" s="43" t="s">
        <v>4</v>
      </c>
    </row>
    <row r="5" spans="1:8" s="33" customFormat="1" ht="7.5" customHeight="1" x14ac:dyDescent="0.25">
      <c r="A5" s="149"/>
      <c r="B5" s="149"/>
      <c r="C5" s="149"/>
      <c r="D5" s="149"/>
      <c r="E5" s="149"/>
    </row>
    <row r="6" spans="1:8" s="53" customFormat="1" ht="15" customHeight="1" x14ac:dyDescent="0.25">
      <c r="A6" s="69">
        <v>1</v>
      </c>
      <c r="B6" s="59" t="s">
        <v>58</v>
      </c>
      <c r="C6" s="60">
        <v>50032</v>
      </c>
      <c r="D6" s="61" t="s">
        <v>59</v>
      </c>
      <c r="E6" s="58">
        <v>6</v>
      </c>
      <c r="F6" s="53" t="s">
        <v>112</v>
      </c>
    </row>
    <row r="7" spans="1:8" s="53" customFormat="1" ht="15" customHeight="1" x14ac:dyDescent="0.25">
      <c r="A7" s="69">
        <v>2</v>
      </c>
      <c r="B7" s="59" t="s">
        <v>101</v>
      </c>
      <c r="C7" s="60">
        <v>90121</v>
      </c>
      <c r="D7" s="61" t="s">
        <v>100</v>
      </c>
      <c r="E7" s="58">
        <v>6</v>
      </c>
      <c r="F7" s="53" t="s">
        <v>112</v>
      </c>
    </row>
    <row r="8" spans="1:8" s="53" customFormat="1" ht="15" customHeight="1" x14ac:dyDescent="0.25">
      <c r="A8" s="69">
        <v>3</v>
      </c>
      <c r="B8" s="59" t="s">
        <v>75</v>
      </c>
      <c r="C8" s="60">
        <v>40330</v>
      </c>
      <c r="D8" s="61" t="s">
        <v>123</v>
      </c>
      <c r="E8" s="58">
        <v>4</v>
      </c>
      <c r="F8" s="53" t="s">
        <v>112</v>
      </c>
    </row>
    <row r="9" spans="1:8" s="53" customFormat="1" ht="15" customHeight="1" x14ac:dyDescent="0.25">
      <c r="A9" s="69">
        <v>4</v>
      </c>
      <c r="B9" s="59" t="s">
        <v>60</v>
      </c>
      <c r="C9" s="60">
        <v>41006</v>
      </c>
      <c r="D9" s="61" t="s">
        <v>124</v>
      </c>
      <c r="E9" s="58">
        <v>5</v>
      </c>
      <c r="F9" s="53" t="s">
        <v>112</v>
      </c>
    </row>
    <row r="10" spans="1:8" s="53" customFormat="1" ht="15" customHeight="1" x14ac:dyDescent="0.25">
      <c r="A10" s="69">
        <v>5</v>
      </c>
      <c r="B10" s="59" t="s">
        <v>65</v>
      </c>
      <c r="C10" s="60">
        <v>95307</v>
      </c>
      <c r="D10" s="61" t="s">
        <v>98</v>
      </c>
      <c r="E10" s="58">
        <v>5</v>
      </c>
      <c r="F10" s="53" t="s">
        <v>112</v>
      </c>
    </row>
    <row r="11" spans="1:8" s="53" customFormat="1" ht="15" customHeight="1" x14ac:dyDescent="0.25">
      <c r="A11" s="69">
        <v>6</v>
      </c>
      <c r="B11" s="59" t="s">
        <v>58</v>
      </c>
      <c r="C11" s="60">
        <v>50056</v>
      </c>
      <c r="D11" s="61" t="s">
        <v>61</v>
      </c>
      <c r="E11" s="58">
        <v>6</v>
      </c>
      <c r="F11" s="53" t="s">
        <v>112</v>
      </c>
    </row>
    <row r="12" spans="1:8" s="53" customFormat="1" ht="15" customHeight="1" x14ac:dyDescent="0.25">
      <c r="A12" s="69">
        <v>7</v>
      </c>
      <c r="B12" s="62" t="s">
        <v>72</v>
      </c>
      <c r="C12" s="64">
        <v>43117</v>
      </c>
      <c r="D12" s="61" t="s">
        <v>105</v>
      </c>
      <c r="E12" s="66">
        <v>9</v>
      </c>
      <c r="F12" s="53" t="s">
        <v>112</v>
      </c>
    </row>
    <row r="13" spans="1:8" s="53" customFormat="1" ht="15" customHeight="1" x14ac:dyDescent="0.25">
      <c r="A13" s="69">
        <v>8</v>
      </c>
      <c r="B13" s="59" t="s">
        <v>58</v>
      </c>
      <c r="C13" s="60">
        <v>60002</v>
      </c>
      <c r="D13" s="61" t="s">
        <v>62</v>
      </c>
      <c r="E13" s="58">
        <v>6</v>
      </c>
      <c r="F13" s="53" t="s">
        <v>112</v>
      </c>
    </row>
    <row r="14" spans="1:8" s="53" customFormat="1" ht="15" customHeight="1" x14ac:dyDescent="0.25">
      <c r="A14" s="69">
        <v>9</v>
      </c>
      <c r="B14" s="59" t="s">
        <v>58</v>
      </c>
      <c r="C14" s="60">
        <v>50037</v>
      </c>
      <c r="D14" s="61" t="s">
        <v>63</v>
      </c>
      <c r="E14" s="58">
        <v>6</v>
      </c>
      <c r="F14" s="53" t="s">
        <v>112</v>
      </c>
    </row>
    <row r="15" spans="1:8" s="53" customFormat="1" ht="15" customHeight="1" x14ac:dyDescent="0.25">
      <c r="A15" s="69">
        <v>10</v>
      </c>
      <c r="B15" s="59" t="s">
        <v>133</v>
      </c>
      <c r="C15" s="60">
        <v>50059</v>
      </c>
      <c r="D15" s="61" t="s">
        <v>121</v>
      </c>
      <c r="E15" s="58">
        <v>6</v>
      </c>
      <c r="F15" s="53" t="s">
        <v>112</v>
      </c>
    </row>
    <row r="16" spans="1:8" s="53" customFormat="1" ht="15" customHeight="1" x14ac:dyDescent="0.25">
      <c r="A16" s="69">
        <v>11</v>
      </c>
      <c r="B16" s="59" t="s">
        <v>58</v>
      </c>
      <c r="C16" s="60">
        <v>50050</v>
      </c>
      <c r="D16" s="61" t="s">
        <v>102</v>
      </c>
      <c r="E16" s="58">
        <v>6</v>
      </c>
      <c r="F16" s="53" t="s">
        <v>112</v>
      </c>
    </row>
    <row r="17" spans="1:6" s="53" customFormat="1" ht="15" customHeight="1" x14ac:dyDescent="0.25">
      <c r="A17" s="69">
        <v>12</v>
      </c>
      <c r="B17" s="59" t="s">
        <v>60</v>
      </c>
      <c r="C17" s="60">
        <v>41163</v>
      </c>
      <c r="D17" s="61" t="s">
        <v>125</v>
      </c>
      <c r="E17" s="58">
        <v>4</v>
      </c>
      <c r="F17" s="53" t="s">
        <v>112</v>
      </c>
    </row>
    <row r="18" spans="1:6" s="53" customFormat="1" ht="15" customHeight="1" x14ac:dyDescent="0.25">
      <c r="A18" s="69">
        <v>13</v>
      </c>
      <c r="B18" s="59" t="s">
        <v>58</v>
      </c>
      <c r="C18" s="60">
        <v>41171</v>
      </c>
      <c r="D18" s="61" t="s">
        <v>64</v>
      </c>
      <c r="E18" s="58">
        <v>6</v>
      </c>
      <c r="F18" s="53" t="s">
        <v>112</v>
      </c>
    </row>
    <row r="19" spans="1:6" s="53" customFormat="1" ht="15" customHeight="1" x14ac:dyDescent="0.25">
      <c r="A19" s="69">
        <v>14</v>
      </c>
      <c r="B19" s="59" t="s">
        <v>58</v>
      </c>
      <c r="C19" s="150">
        <v>41267</v>
      </c>
      <c r="D19" s="61" t="s">
        <v>120</v>
      </c>
      <c r="E19" s="58">
        <v>6</v>
      </c>
      <c r="F19" s="53" t="s">
        <v>112</v>
      </c>
    </row>
    <row r="20" spans="1:6" s="53" customFormat="1" ht="15" customHeight="1" x14ac:dyDescent="0.25">
      <c r="A20" s="69">
        <v>15</v>
      </c>
      <c r="B20" s="59" t="s">
        <v>60</v>
      </c>
      <c r="C20" s="60">
        <v>40028</v>
      </c>
      <c r="D20" s="61" t="s">
        <v>126</v>
      </c>
      <c r="E20" s="58">
        <v>5</v>
      </c>
      <c r="F20" s="53" t="s">
        <v>112</v>
      </c>
    </row>
    <row r="21" spans="1:6" s="53" customFormat="1" ht="15" customHeight="1" x14ac:dyDescent="0.25">
      <c r="A21" s="69">
        <v>16</v>
      </c>
      <c r="B21" s="59" t="s">
        <v>58</v>
      </c>
      <c r="C21" s="60">
        <v>50006</v>
      </c>
      <c r="D21" s="61" t="s">
        <v>66</v>
      </c>
      <c r="E21" s="58">
        <v>6</v>
      </c>
      <c r="F21" s="53" t="s">
        <v>112</v>
      </c>
    </row>
    <row r="22" spans="1:6" s="53" customFormat="1" ht="15" customHeight="1" x14ac:dyDescent="0.25">
      <c r="A22" s="69">
        <v>17</v>
      </c>
      <c r="B22" s="59" t="s">
        <v>58</v>
      </c>
      <c r="C22" s="60">
        <v>41031</v>
      </c>
      <c r="D22" s="61" t="s">
        <v>117</v>
      </c>
      <c r="E22" s="58">
        <v>6</v>
      </c>
      <c r="F22" s="53" t="s">
        <v>112</v>
      </c>
    </row>
    <row r="23" spans="1:6" s="53" customFormat="1" ht="15" customHeight="1" x14ac:dyDescent="0.25">
      <c r="A23" s="69">
        <v>18</v>
      </c>
      <c r="B23" s="59" t="s">
        <v>58</v>
      </c>
      <c r="C23" s="60">
        <v>50049</v>
      </c>
      <c r="D23" s="61" t="s">
        <v>67</v>
      </c>
      <c r="E23" s="58">
        <v>6</v>
      </c>
      <c r="F23" s="53" t="s">
        <v>112</v>
      </c>
    </row>
    <row r="24" spans="1:6" s="53" customFormat="1" ht="15" customHeight="1" x14ac:dyDescent="0.25">
      <c r="A24" s="69">
        <v>19</v>
      </c>
      <c r="B24" s="59" t="s">
        <v>68</v>
      </c>
      <c r="C24" s="60">
        <v>40018</v>
      </c>
      <c r="D24" s="61" t="s">
        <v>69</v>
      </c>
      <c r="E24" s="58">
        <v>4</v>
      </c>
      <c r="F24" s="53" t="s">
        <v>112</v>
      </c>
    </row>
    <row r="25" spans="1:6" s="53" customFormat="1" ht="15" customHeight="1" x14ac:dyDescent="0.25">
      <c r="A25" s="69">
        <v>20</v>
      </c>
      <c r="B25" s="59" t="s">
        <v>68</v>
      </c>
      <c r="C25" s="60">
        <v>40019</v>
      </c>
      <c r="D25" s="61" t="s">
        <v>70</v>
      </c>
      <c r="E25" s="58">
        <v>4</v>
      </c>
      <c r="F25" s="53" t="s">
        <v>112</v>
      </c>
    </row>
    <row r="26" spans="1:6" s="53" customFormat="1" ht="15" customHeight="1" x14ac:dyDescent="0.25">
      <c r="A26" s="69">
        <v>21</v>
      </c>
      <c r="B26" s="59" t="s">
        <v>68</v>
      </c>
      <c r="C26" s="60">
        <v>40020</v>
      </c>
      <c r="D26" s="61" t="s">
        <v>71</v>
      </c>
      <c r="E26" s="58">
        <v>4</v>
      </c>
      <c r="F26" s="53" t="s">
        <v>112</v>
      </c>
    </row>
    <row r="27" spans="1:6" s="53" customFormat="1" ht="15" customHeight="1" x14ac:dyDescent="0.25">
      <c r="A27" s="69">
        <v>22</v>
      </c>
      <c r="B27" s="59" t="s">
        <v>58</v>
      </c>
      <c r="C27" s="60">
        <v>41794</v>
      </c>
      <c r="D27" s="61" t="s">
        <v>127</v>
      </c>
      <c r="E27" s="58">
        <v>7</v>
      </c>
      <c r="F27" s="53" t="s">
        <v>112</v>
      </c>
    </row>
    <row r="28" spans="1:6" s="53" customFormat="1" ht="15" customHeight="1" x14ac:dyDescent="0.25">
      <c r="A28" s="69">
        <v>23</v>
      </c>
      <c r="B28" s="59" t="s">
        <v>75</v>
      </c>
      <c r="C28" s="60">
        <v>40023</v>
      </c>
      <c r="D28" s="61" t="s">
        <v>107</v>
      </c>
      <c r="E28" s="58">
        <v>5</v>
      </c>
      <c r="F28" s="53" t="s">
        <v>112</v>
      </c>
    </row>
    <row r="29" spans="1:6" s="53" customFormat="1" ht="15" customHeight="1" x14ac:dyDescent="0.25">
      <c r="A29" s="69">
        <v>24</v>
      </c>
      <c r="B29" s="59" t="s">
        <v>58</v>
      </c>
      <c r="C29" s="60">
        <v>50068</v>
      </c>
      <c r="D29" s="61" t="s">
        <v>134</v>
      </c>
      <c r="E29" s="58">
        <v>6</v>
      </c>
      <c r="F29" s="53" t="s">
        <v>112</v>
      </c>
    </row>
    <row r="30" spans="1:6" s="53" customFormat="1" ht="15" customHeight="1" x14ac:dyDescent="0.25">
      <c r="A30" s="69">
        <v>25</v>
      </c>
      <c r="B30" s="59" t="s">
        <v>58</v>
      </c>
      <c r="C30" s="60">
        <v>50017</v>
      </c>
      <c r="D30" s="61" t="s">
        <v>73</v>
      </c>
      <c r="E30" s="58">
        <v>6</v>
      </c>
      <c r="F30" s="53" t="s">
        <v>112</v>
      </c>
    </row>
    <row r="31" spans="1:6" s="53" customFormat="1" ht="15" customHeight="1" x14ac:dyDescent="0.25">
      <c r="A31" s="69">
        <v>26</v>
      </c>
      <c r="B31" s="59" t="s">
        <v>58</v>
      </c>
      <c r="C31" s="60">
        <v>50033</v>
      </c>
      <c r="D31" s="61" t="s">
        <v>74</v>
      </c>
      <c r="E31" s="58">
        <v>6</v>
      </c>
      <c r="F31" s="53" t="s">
        <v>112</v>
      </c>
    </row>
    <row r="32" spans="1:6" s="53" customFormat="1" ht="15" customHeight="1" x14ac:dyDescent="0.25">
      <c r="A32" s="69">
        <v>27</v>
      </c>
      <c r="B32" s="62" t="s">
        <v>75</v>
      </c>
      <c r="C32" s="65">
        <v>40261</v>
      </c>
      <c r="D32" s="61" t="s">
        <v>76</v>
      </c>
      <c r="E32" s="66">
        <v>4</v>
      </c>
      <c r="F32" s="53" t="s">
        <v>112</v>
      </c>
    </row>
    <row r="33" spans="1:6" s="53" customFormat="1" ht="15" customHeight="1" x14ac:dyDescent="0.25">
      <c r="A33" s="69">
        <v>28</v>
      </c>
      <c r="B33" s="59" t="s">
        <v>72</v>
      </c>
      <c r="C33" s="60">
        <v>41335</v>
      </c>
      <c r="D33" s="61" t="s">
        <v>135</v>
      </c>
      <c r="E33" s="58">
        <v>9</v>
      </c>
      <c r="F33" s="53" t="s">
        <v>112</v>
      </c>
    </row>
    <row r="34" spans="1:6" s="53" customFormat="1" ht="15" customHeight="1" x14ac:dyDescent="0.25">
      <c r="A34" s="69">
        <v>29</v>
      </c>
      <c r="B34" s="59" t="s">
        <v>58</v>
      </c>
      <c r="C34" s="60">
        <v>50039</v>
      </c>
      <c r="D34" s="61" t="s">
        <v>103</v>
      </c>
      <c r="E34" s="58">
        <v>6</v>
      </c>
    </row>
    <row r="35" spans="1:6" s="53" customFormat="1" ht="15" customHeight="1" x14ac:dyDescent="0.25">
      <c r="A35" s="69">
        <v>30</v>
      </c>
      <c r="B35" s="59" t="s">
        <v>72</v>
      </c>
      <c r="C35" s="60">
        <v>42431</v>
      </c>
      <c r="D35" s="61" t="s">
        <v>136</v>
      </c>
      <c r="E35" s="58">
        <v>6</v>
      </c>
    </row>
    <row r="36" spans="1:6" s="53" customFormat="1" ht="15" customHeight="1" x14ac:dyDescent="0.25">
      <c r="A36" s="69">
        <v>31</v>
      </c>
      <c r="B36" s="59" t="s">
        <v>58</v>
      </c>
      <c r="C36" s="60">
        <v>41034</v>
      </c>
      <c r="D36" s="61" t="s">
        <v>119</v>
      </c>
      <c r="E36" s="58">
        <v>6</v>
      </c>
    </row>
    <row r="37" spans="1:6" s="53" customFormat="1" ht="15" customHeight="1" x14ac:dyDescent="0.25">
      <c r="A37" s="69">
        <v>32</v>
      </c>
      <c r="B37" s="59" t="s">
        <v>58</v>
      </c>
      <c r="C37" s="60">
        <v>41032</v>
      </c>
      <c r="D37" s="61" t="s">
        <v>115</v>
      </c>
      <c r="E37" s="58">
        <v>6</v>
      </c>
    </row>
    <row r="38" spans="1:6" s="53" customFormat="1" ht="15" customHeight="1" x14ac:dyDescent="0.25">
      <c r="A38" s="69">
        <v>33</v>
      </c>
      <c r="B38" s="59" t="s">
        <v>58</v>
      </c>
      <c r="C38" s="60">
        <v>50001</v>
      </c>
      <c r="D38" s="61" t="s">
        <v>81</v>
      </c>
      <c r="E38" s="58">
        <v>6</v>
      </c>
    </row>
    <row r="39" spans="1:6" s="53" customFormat="1" ht="15" customHeight="1" x14ac:dyDescent="0.25">
      <c r="A39" s="69">
        <v>34</v>
      </c>
      <c r="B39" s="59" t="s">
        <v>58</v>
      </c>
      <c r="C39" s="60">
        <v>40374</v>
      </c>
      <c r="D39" s="61" t="s">
        <v>106</v>
      </c>
      <c r="E39" s="58">
        <v>4</v>
      </c>
    </row>
    <row r="40" spans="1:6" s="53" customFormat="1" ht="15" customHeight="1" x14ac:dyDescent="0.25">
      <c r="A40" s="69">
        <v>35</v>
      </c>
      <c r="B40" s="59" t="s">
        <v>58</v>
      </c>
      <c r="C40" s="60">
        <v>59002</v>
      </c>
      <c r="D40" s="61" t="s">
        <v>82</v>
      </c>
      <c r="E40" s="58">
        <v>6</v>
      </c>
    </row>
    <row r="41" spans="1:6" s="53" customFormat="1" ht="15" customHeight="1" x14ac:dyDescent="0.25">
      <c r="A41" s="69">
        <v>36</v>
      </c>
      <c r="B41" s="59" t="s">
        <v>58</v>
      </c>
      <c r="C41" s="60">
        <v>50064</v>
      </c>
      <c r="D41" s="61" t="s">
        <v>116</v>
      </c>
      <c r="E41" s="58">
        <v>6</v>
      </c>
    </row>
    <row r="42" spans="1:6" s="53" customFormat="1" ht="15" customHeight="1" x14ac:dyDescent="0.25">
      <c r="A42" s="69">
        <v>37</v>
      </c>
      <c r="B42" s="59" t="s">
        <v>83</v>
      </c>
      <c r="C42" s="60">
        <v>41003</v>
      </c>
      <c r="D42" s="61" t="s">
        <v>84</v>
      </c>
      <c r="E42" s="58">
        <v>4</v>
      </c>
    </row>
    <row r="43" spans="1:6" s="53" customFormat="1" ht="15" customHeight="1" x14ac:dyDescent="0.25">
      <c r="A43" s="69">
        <v>38</v>
      </c>
      <c r="B43" s="59" t="s">
        <v>60</v>
      </c>
      <c r="C43" s="60">
        <v>41002</v>
      </c>
      <c r="D43" s="61" t="s">
        <v>85</v>
      </c>
      <c r="E43" s="58">
        <v>4</v>
      </c>
    </row>
    <row r="44" spans="1:6" s="53" customFormat="1" ht="15" customHeight="1" x14ac:dyDescent="0.25">
      <c r="A44" s="69">
        <v>39</v>
      </c>
      <c r="B44" s="59" t="s">
        <v>60</v>
      </c>
      <c r="C44" s="60">
        <v>40001</v>
      </c>
      <c r="D44" s="61" t="s">
        <v>86</v>
      </c>
      <c r="E44" s="58">
        <v>4</v>
      </c>
    </row>
    <row r="45" spans="1:6" s="53" customFormat="1" ht="15" customHeight="1" x14ac:dyDescent="0.25">
      <c r="A45" s="69">
        <v>40</v>
      </c>
      <c r="B45" s="59" t="s">
        <v>60</v>
      </c>
      <c r="C45" s="60">
        <v>41516</v>
      </c>
      <c r="D45" s="61" t="s">
        <v>128</v>
      </c>
      <c r="E45" s="58">
        <v>2</v>
      </c>
    </row>
    <row r="46" spans="1:6" s="53" customFormat="1" ht="15" customHeight="1" x14ac:dyDescent="0.25">
      <c r="A46" s="69">
        <v>41</v>
      </c>
      <c r="B46" s="59" t="s">
        <v>60</v>
      </c>
      <c r="C46" s="60">
        <v>50044</v>
      </c>
      <c r="D46" s="61" t="s">
        <v>87</v>
      </c>
      <c r="E46" s="58">
        <v>6</v>
      </c>
    </row>
    <row r="47" spans="1:6" s="53" customFormat="1" ht="15" customHeight="1" x14ac:dyDescent="0.25">
      <c r="A47" s="69">
        <v>42</v>
      </c>
      <c r="B47" s="59" t="s">
        <v>104</v>
      </c>
      <c r="C47" s="60">
        <v>6010</v>
      </c>
      <c r="D47" s="61" t="s">
        <v>99</v>
      </c>
      <c r="E47" s="58">
        <v>6</v>
      </c>
    </row>
    <row r="48" spans="1:6" s="53" customFormat="1" ht="15" customHeight="1" x14ac:dyDescent="0.25">
      <c r="A48" s="69">
        <v>43</v>
      </c>
      <c r="B48" s="59" t="s">
        <v>60</v>
      </c>
      <c r="C48" s="60">
        <v>40061</v>
      </c>
      <c r="D48" s="61" t="s">
        <v>137</v>
      </c>
      <c r="E48" s="58">
        <v>4</v>
      </c>
    </row>
    <row r="49" spans="1:5" s="53" customFormat="1" ht="15" customHeight="1" x14ac:dyDescent="0.25">
      <c r="A49" s="69">
        <v>44</v>
      </c>
      <c r="B49" s="59" t="s">
        <v>60</v>
      </c>
      <c r="C49" s="60">
        <v>41005</v>
      </c>
      <c r="D49" s="61" t="s">
        <v>129</v>
      </c>
      <c r="E49" s="58">
        <v>4</v>
      </c>
    </row>
    <row r="50" spans="1:5" s="53" customFormat="1" ht="15" customHeight="1" x14ac:dyDescent="0.25">
      <c r="A50" s="69">
        <v>45</v>
      </c>
      <c r="B50" s="59" t="s">
        <v>60</v>
      </c>
      <c r="C50" s="60">
        <v>41168</v>
      </c>
      <c r="D50" s="61" t="s">
        <v>130</v>
      </c>
      <c r="E50" s="58">
        <v>4</v>
      </c>
    </row>
    <row r="51" spans="1:5" s="53" customFormat="1" ht="15" customHeight="1" x14ac:dyDescent="0.25">
      <c r="A51" s="69">
        <v>46</v>
      </c>
      <c r="B51" s="59" t="s">
        <v>58</v>
      </c>
      <c r="C51" s="60">
        <v>41033</v>
      </c>
      <c r="D51" s="61" t="s">
        <v>118</v>
      </c>
      <c r="E51" s="58">
        <v>6</v>
      </c>
    </row>
    <row r="52" spans="1:5" s="53" customFormat="1" ht="15" customHeight="1" x14ac:dyDescent="0.25">
      <c r="A52" s="69">
        <v>47</v>
      </c>
      <c r="B52" s="59" t="s">
        <v>58</v>
      </c>
      <c r="C52" s="60">
        <v>50038</v>
      </c>
      <c r="D52" s="61" t="s">
        <v>90</v>
      </c>
      <c r="E52" s="58">
        <v>6</v>
      </c>
    </row>
    <row r="53" spans="1:5" s="53" customFormat="1" ht="15" customHeight="1" x14ac:dyDescent="0.25">
      <c r="A53" s="69">
        <v>48</v>
      </c>
      <c r="B53" s="59" t="s">
        <v>58</v>
      </c>
      <c r="C53" s="60">
        <v>41268</v>
      </c>
      <c r="D53" s="61" t="s">
        <v>122</v>
      </c>
      <c r="E53" s="58">
        <v>6</v>
      </c>
    </row>
    <row r="54" spans="1:5" s="53" customFormat="1" ht="15" customHeight="1" x14ac:dyDescent="0.25">
      <c r="A54" s="69">
        <v>49</v>
      </c>
      <c r="B54" s="59" t="s">
        <v>58</v>
      </c>
      <c r="C54" s="60">
        <v>50047</v>
      </c>
      <c r="D54" s="61" t="s">
        <v>91</v>
      </c>
      <c r="E54" s="58">
        <v>6</v>
      </c>
    </row>
    <row r="55" spans="1:5" s="53" customFormat="1" ht="15" customHeight="1" x14ac:dyDescent="0.25">
      <c r="A55" s="69">
        <v>50</v>
      </c>
      <c r="B55" s="59" t="s">
        <v>75</v>
      </c>
      <c r="C55" s="60">
        <v>40347</v>
      </c>
      <c r="D55" s="61" t="s">
        <v>132</v>
      </c>
      <c r="E55" s="58">
        <v>4</v>
      </c>
    </row>
    <row r="56" spans="1:5" s="53" customFormat="1" ht="15" customHeight="1" x14ac:dyDescent="0.25">
      <c r="A56" s="69">
        <v>51</v>
      </c>
      <c r="B56" s="59" t="s">
        <v>75</v>
      </c>
      <c r="C56" s="60">
        <v>40056</v>
      </c>
      <c r="D56" s="61" t="s">
        <v>92</v>
      </c>
      <c r="E56" s="58">
        <v>4</v>
      </c>
    </row>
    <row r="57" spans="1:5" s="53" customFormat="1" ht="15" customHeight="1" x14ac:dyDescent="0.25">
      <c r="A57" s="69">
        <v>52</v>
      </c>
      <c r="B57" s="59" t="s">
        <v>75</v>
      </c>
      <c r="C57" s="60">
        <v>40098</v>
      </c>
      <c r="D57" s="61" t="s">
        <v>131</v>
      </c>
      <c r="E57" s="58">
        <v>2</v>
      </c>
    </row>
    <row r="58" spans="1:5" s="53" customFormat="1" ht="15" customHeight="1" x14ac:dyDescent="0.25">
      <c r="A58" s="69">
        <v>53</v>
      </c>
      <c r="B58" s="59" t="s">
        <v>58</v>
      </c>
      <c r="C58" s="60">
        <v>41266</v>
      </c>
      <c r="D58" s="61" t="s">
        <v>114</v>
      </c>
      <c r="E58" s="58">
        <v>6</v>
      </c>
    </row>
    <row r="59" spans="1:5" s="53" customFormat="1" ht="15" customHeight="1" x14ac:dyDescent="0.25">
      <c r="A59" s="69">
        <v>54</v>
      </c>
      <c r="B59" s="59" t="s">
        <v>60</v>
      </c>
      <c r="C59" s="60">
        <v>40007</v>
      </c>
      <c r="D59" s="61" t="s">
        <v>93</v>
      </c>
      <c r="E59" s="58">
        <v>5</v>
      </c>
    </row>
    <row r="60" spans="1:5" s="53" customFormat="1" ht="15" customHeight="1" x14ac:dyDescent="0.25">
      <c r="A60" s="69">
        <v>55</v>
      </c>
      <c r="B60" s="59" t="s">
        <v>58</v>
      </c>
      <c r="C60" s="60">
        <v>50066</v>
      </c>
      <c r="D60" s="61" t="s">
        <v>113</v>
      </c>
      <c r="E60" s="58">
        <v>6</v>
      </c>
    </row>
    <row r="61" spans="1:5" s="53" customFormat="1" ht="15" customHeight="1" x14ac:dyDescent="0.25">
      <c r="A61" s="69">
        <v>56</v>
      </c>
      <c r="B61" s="59" t="s">
        <v>58</v>
      </c>
      <c r="C61" s="60">
        <v>60047</v>
      </c>
      <c r="D61" s="61" t="s">
        <v>94</v>
      </c>
      <c r="E61" s="58">
        <v>5</v>
      </c>
    </row>
    <row r="62" spans="1:5" s="53" customFormat="1" ht="15" customHeight="1" x14ac:dyDescent="0.25">
      <c r="A62" s="69">
        <v>57</v>
      </c>
      <c r="B62" s="59" t="s">
        <v>60</v>
      </c>
      <c r="C62" s="60">
        <v>41170</v>
      </c>
      <c r="D62" s="61" t="s">
        <v>95</v>
      </c>
      <c r="E62" s="58">
        <v>6</v>
      </c>
    </row>
    <row r="63" spans="1:5" s="53" customFormat="1" ht="15" customHeight="1" x14ac:dyDescent="0.25">
      <c r="A63" s="48"/>
      <c r="B63" s="49"/>
      <c r="C63" s="50"/>
      <c r="D63" s="51"/>
      <c r="E63" s="48"/>
    </row>
    <row r="64" spans="1:5" s="53" customFormat="1" ht="15" customHeight="1" x14ac:dyDescent="0.25">
      <c r="A64" s="58">
        <v>58</v>
      </c>
      <c r="B64" s="62" t="s">
        <v>88</v>
      </c>
      <c r="C64" s="61">
        <v>19001</v>
      </c>
      <c r="D64" s="61" t="s">
        <v>89</v>
      </c>
      <c r="E64" s="63"/>
    </row>
    <row r="65" spans="1:5" s="53" customFormat="1" ht="15" customHeight="1" x14ac:dyDescent="0.25">
      <c r="A65" s="58">
        <v>59</v>
      </c>
      <c r="B65" s="62" t="s">
        <v>88</v>
      </c>
      <c r="C65" s="61">
        <v>19002</v>
      </c>
      <c r="D65" s="61" t="s">
        <v>89</v>
      </c>
      <c r="E65" s="63"/>
    </row>
    <row r="66" spans="1:5" s="53" customFormat="1" ht="15" customHeight="1" x14ac:dyDescent="0.25">
      <c r="A66" s="58">
        <v>60</v>
      </c>
      <c r="B66" s="62" t="s">
        <v>88</v>
      </c>
      <c r="C66" s="61">
        <v>19003</v>
      </c>
      <c r="D66" s="61" t="s">
        <v>89</v>
      </c>
      <c r="E66" s="63"/>
    </row>
    <row r="67" spans="1:5" s="53" customFormat="1" ht="15" customHeight="1" x14ac:dyDescent="0.25">
      <c r="A67" s="48"/>
      <c r="B67" s="49"/>
      <c r="C67" s="50"/>
      <c r="D67" s="51"/>
      <c r="E67" s="48"/>
    </row>
    <row r="68" spans="1:5" s="53" customFormat="1" ht="15" customHeight="1" x14ac:dyDescent="0.25">
      <c r="A68" s="58">
        <v>70</v>
      </c>
      <c r="B68" s="59" t="s">
        <v>77</v>
      </c>
      <c r="C68" s="60">
        <v>9830</v>
      </c>
      <c r="D68" s="61" t="s">
        <v>78</v>
      </c>
      <c r="E68" s="58">
        <v>30</v>
      </c>
    </row>
    <row r="69" spans="1:5" s="53" customFormat="1" ht="15" customHeight="1" x14ac:dyDescent="0.25">
      <c r="A69" s="58">
        <v>71</v>
      </c>
      <c r="B69" s="59" t="s">
        <v>77</v>
      </c>
      <c r="C69" s="60">
        <v>9810</v>
      </c>
      <c r="D69" s="61" t="s">
        <v>79</v>
      </c>
      <c r="E69" s="58">
        <v>15</v>
      </c>
    </row>
    <row r="70" spans="1:5" s="53" customFormat="1" ht="15" customHeight="1" x14ac:dyDescent="0.25">
      <c r="A70" s="58">
        <v>72</v>
      </c>
      <c r="B70" s="59" t="s">
        <v>77</v>
      </c>
      <c r="C70" s="60">
        <v>9820</v>
      </c>
      <c r="D70" s="61" t="s">
        <v>80</v>
      </c>
      <c r="E70" s="58">
        <v>4</v>
      </c>
    </row>
    <row r="71" spans="1:5" s="53" customFormat="1" ht="15" customHeight="1" x14ac:dyDescent="0.25">
      <c r="A71" s="48"/>
      <c r="B71" s="49"/>
      <c r="C71" s="50"/>
      <c r="D71" s="51"/>
      <c r="E71" s="48"/>
    </row>
    <row r="72" spans="1:5" s="53" customFormat="1" ht="15" customHeight="1" x14ac:dyDescent="0.25">
      <c r="A72" s="48"/>
      <c r="B72" s="49"/>
      <c r="C72" s="50"/>
      <c r="D72" s="51"/>
      <c r="E72" s="48"/>
    </row>
    <row r="73" spans="1:5" s="53" customFormat="1" ht="15" customHeight="1" x14ac:dyDescent="0.25">
      <c r="A73" s="48"/>
      <c r="B73" s="49"/>
      <c r="C73" s="50"/>
      <c r="D73" s="51"/>
      <c r="E73" s="48"/>
    </row>
    <row r="74" spans="1:5" s="53" customFormat="1" ht="15" customHeight="1" x14ac:dyDescent="0.25">
      <c r="A74" s="48"/>
      <c r="B74" s="49"/>
      <c r="C74" s="50"/>
      <c r="D74" s="51"/>
      <c r="E74" s="48"/>
    </row>
    <row r="75" spans="1:5" s="53" customFormat="1" ht="15" customHeight="1" x14ac:dyDescent="0.25">
      <c r="A75" s="48"/>
      <c r="B75" s="49"/>
      <c r="C75" s="50"/>
      <c r="D75" s="51"/>
      <c r="E75" s="48"/>
    </row>
    <row r="76" spans="1:5" s="53" customFormat="1" ht="15" customHeight="1" x14ac:dyDescent="0.25">
      <c r="A76" s="48"/>
      <c r="B76" s="49"/>
      <c r="C76" s="50"/>
      <c r="D76" s="51"/>
      <c r="E76" s="48"/>
    </row>
    <row r="77" spans="1:5" s="53" customFormat="1" ht="15" customHeight="1" x14ac:dyDescent="0.25">
      <c r="A77" s="48"/>
      <c r="B77" s="49"/>
      <c r="C77" s="50"/>
      <c r="D77" s="51"/>
      <c r="E77" s="48"/>
    </row>
    <row r="78" spans="1:5" s="53" customFormat="1" ht="15" customHeight="1" x14ac:dyDescent="0.25">
      <c r="A78" s="48"/>
      <c r="B78" s="49"/>
      <c r="C78" s="50"/>
      <c r="D78" s="51"/>
      <c r="E78" s="48"/>
    </row>
    <row r="79" spans="1:5" s="53" customFormat="1" ht="15" customHeight="1" x14ac:dyDescent="0.25">
      <c r="A79" s="48"/>
      <c r="B79" s="49"/>
      <c r="C79" s="50"/>
      <c r="D79" s="51"/>
      <c r="E79" s="48"/>
    </row>
    <row r="80" spans="1:5" s="53" customFormat="1" ht="15" customHeight="1" x14ac:dyDescent="0.25">
      <c r="A80" s="48"/>
      <c r="B80" s="49"/>
      <c r="C80" s="50"/>
      <c r="D80" s="51"/>
      <c r="E80" s="48"/>
    </row>
    <row r="81" spans="1:5" s="53" customFormat="1" ht="15" customHeight="1" x14ac:dyDescent="0.25">
      <c r="A81" s="48"/>
      <c r="B81" s="49"/>
      <c r="C81" s="50"/>
      <c r="D81" s="51"/>
      <c r="E81" s="48"/>
    </row>
    <row r="82" spans="1:5" s="53" customFormat="1" ht="15" customHeight="1" x14ac:dyDescent="0.25">
      <c r="A82" s="48"/>
      <c r="B82" s="49"/>
      <c r="C82" s="50"/>
      <c r="D82" s="51"/>
      <c r="E82" s="48"/>
    </row>
    <row r="83" spans="1:5" s="53" customFormat="1" ht="15" customHeight="1" x14ac:dyDescent="0.25">
      <c r="A83" s="48"/>
      <c r="B83" s="51"/>
      <c r="C83" s="51"/>
      <c r="D83" s="51"/>
      <c r="E83" s="51"/>
    </row>
    <row r="84" spans="1:5" s="53" customFormat="1" ht="15" customHeight="1" x14ac:dyDescent="0.25">
      <c r="A84" s="48"/>
      <c r="B84" s="52"/>
      <c r="C84" s="52"/>
      <c r="D84" s="52"/>
      <c r="E84" s="52"/>
    </row>
    <row r="85" spans="1:5" s="53" customFormat="1" ht="15" customHeight="1" x14ac:dyDescent="0.25">
      <c r="A85" s="51"/>
      <c r="B85" s="49"/>
      <c r="C85" s="50"/>
      <c r="D85" s="51"/>
      <c r="E85" s="48"/>
    </row>
    <row r="86" spans="1:5" s="53" customFormat="1" ht="15" customHeight="1" x14ac:dyDescent="0.25">
      <c r="A86" s="52"/>
      <c r="B86" s="49"/>
      <c r="C86" s="50"/>
      <c r="D86" s="51"/>
      <c r="E86" s="48"/>
    </row>
    <row r="87" spans="1:5" s="53" customFormat="1" ht="15" customHeight="1" x14ac:dyDescent="0.25">
      <c r="A87" s="48"/>
      <c r="B87" s="49"/>
      <c r="C87" s="50"/>
      <c r="D87" s="51"/>
      <c r="E87" s="48"/>
    </row>
    <row r="88" spans="1:5" s="53" customFormat="1" ht="15" customHeight="1" x14ac:dyDescent="0.25">
      <c r="A88" s="48"/>
      <c r="B88" s="49"/>
      <c r="C88" s="50"/>
      <c r="D88" s="51"/>
      <c r="E88" s="48"/>
    </row>
    <row r="89" spans="1:5" s="53" customFormat="1" ht="15" customHeight="1" x14ac:dyDescent="0.25">
      <c r="A89" s="48"/>
      <c r="B89" s="49"/>
      <c r="C89" s="50"/>
      <c r="D89" s="51"/>
      <c r="E89" s="48"/>
    </row>
    <row r="90" spans="1:5" s="53" customFormat="1" ht="15" customHeight="1" x14ac:dyDescent="0.25">
      <c r="A90" s="48"/>
      <c r="B90" s="49"/>
      <c r="C90" s="50"/>
      <c r="D90" s="51"/>
      <c r="E90" s="48"/>
    </row>
    <row r="91" spans="1:5" s="53" customFormat="1" ht="15" customHeight="1" x14ac:dyDescent="0.25">
      <c r="A91" s="48"/>
      <c r="B91" s="49"/>
      <c r="C91" s="50"/>
      <c r="D91" s="51"/>
      <c r="E91" s="48"/>
    </row>
    <row r="92" spans="1:5" s="53" customFormat="1" ht="15" customHeight="1" x14ac:dyDescent="0.25">
      <c r="A92" s="48"/>
      <c r="B92" s="49"/>
      <c r="C92" s="50"/>
      <c r="D92" s="51"/>
      <c r="E92" s="48"/>
    </row>
    <row r="93" spans="1:5" s="53" customFormat="1" ht="15" customHeight="1" x14ac:dyDescent="0.25">
      <c r="A93" s="48"/>
      <c r="B93" s="49"/>
      <c r="C93" s="50"/>
      <c r="D93" s="51"/>
      <c r="E93" s="48"/>
    </row>
    <row r="94" spans="1:5" s="53" customFormat="1" ht="15" customHeight="1" x14ac:dyDescent="0.25">
      <c r="A94" s="48"/>
      <c r="B94" s="49"/>
      <c r="C94" s="50"/>
      <c r="D94" s="51"/>
      <c r="E94" s="48"/>
    </row>
    <row r="95" spans="1:5" s="53" customFormat="1" ht="15" customHeight="1" x14ac:dyDescent="0.25">
      <c r="A95" s="48"/>
      <c r="B95" s="49"/>
      <c r="C95" s="50"/>
      <c r="D95" s="51"/>
      <c r="E95" s="48"/>
    </row>
    <row r="96" spans="1:5" s="53" customFormat="1" ht="15" customHeight="1" x14ac:dyDescent="0.25">
      <c r="A96" s="48"/>
      <c r="B96" s="49"/>
      <c r="C96" s="50"/>
      <c r="D96" s="51"/>
      <c r="E96" s="48"/>
    </row>
    <row r="97" spans="1:5" s="53" customFormat="1" ht="15" customHeight="1" x14ac:dyDescent="0.25">
      <c r="A97" s="48"/>
      <c r="B97" s="49"/>
      <c r="C97" s="50"/>
      <c r="D97" s="51"/>
      <c r="E97" s="48"/>
    </row>
    <row r="98" spans="1:5" s="53" customFormat="1" ht="15" customHeight="1" x14ac:dyDescent="0.25">
      <c r="A98" s="48"/>
      <c r="B98" s="49"/>
      <c r="C98" s="50"/>
      <c r="D98" s="51"/>
      <c r="E98" s="48"/>
    </row>
    <row r="99" spans="1:5" s="53" customFormat="1" ht="15" customHeight="1" x14ac:dyDescent="0.25">
      <c r="A99" s="48"/>
      <c r="B99" s="49"/>
      <c r="C99" s="50"/>
      <c r="D99" s="51"/>
      <c r="E99" s="48"/>
    </row>
    <row r="100" spans="1:5" s="53" customFormat="1" ht="15" customHeight="1" x14ac:dyDescent="0.25">
      <c r="A100" s="48"/>
      <c r="B100" s="49"/>
      <c r="C100" s="50"/>
      <c r="D100" s="51"/>
      <c r="E100" s="48"/>
    </row>
    <row r="101" spans="1:5" s="53" customFormat="1" ht="15" customHeight="1" x14ac:dyDescent="0.25">
      <c r="A101" s="48"/>
      <c r="B101" s="49"/>
      <c r="C101" s="50"/>
      <c r="D101" s="51"/>
      <c r="E101" s="48"/>
    </row>
    <row r="102" spans="1:5" s="53" customFormat="1" ht="15" customHeight="1" x14ac:dyDescent="0.25">
      <c r="A102" s="48"/>
      <c r="B102" s="49"/>
      <c r="C102" s="50"/>
      <c r="D102" s="51"/>
      <c r="E102" s="48"/>
    </row>
    <row r="103" spans="1:5" s="53" customFormat="1" ht="15" customHeight="1" x14ac:dyDescent="0.25">
      <c r="A103" s="48"/>
      <c r="B103" s="49"/>
      <c r="C103" s="50"/>
      <c r="D103" s="51"/>
      <c r="E103" s="48"/>
    </row>
    <row r="104" spans="1:5" s="53" customFormat="1" ht="15" customHeight="1" x14ac:dyDescent="0.25">
      <c r="A104" s="48"/>
      <c r="B104" s="49"/>
      <c r="C104" s="50"/>
      <c r="D104" s="51"/>
      <c r="E104" s="48"/>
    </row>
    <row r="105" spans="1:5" s="53" customFormat="1" ht="15" customHeight="1" x14ac:dyDescent="0.25">
      <c r="A105" s="48"/>
      <c r="B105" s="49"/>
      <c r="C105" s="50"/>
      <c r="D105" s="51"/>
      <c r="E105" s="48"/>
    </row>
    <row r="106" spans="1:5" s="53" customFormat="1" ht="15" customHeight="1" x14ac:dyDescent="0.25">
      <c r="A106" s="48"/>
      <c r="B106" s="49"/>
      <c r="C106" s="50"/>
      <c r="D106" s="51"/>
      <c r="E106" s="48"/>
    </row>
    <row r="107" spans="1:5" s="53" customFormat="1" ht="15" customHeight="1" x14ac:dyDescent="0.25">
      <c r="A107" s="48"/>
      <c r="B107" s="49"/>
      <c r="C107" s="50"/>
      <c r="D107" s="51"/>
      <c r="E107" s="48"/>
    </row>
    <row r="108" spans="1:5" s="53" customFormat="1" ht="15" customHeight="1" x14ac:dyDescent="0.25">
      <c r="A108" s="48"/>
      <c r="B108" s="49"/>
      <c r="C108" s="50"/>
      <c r="D108" s="51"/>
      <c r="E108" s="48"/>
    </row>
    <row r="109" spans="1:5" s="53" customFormat="1" ht="15" customHeight="1" x14ac:dyDescent="0.25">
      <c r="A109" s="48"/>
      <c r="B109" s="49"/>
      <c r="C109" s="50"/>
      <c r="D109" s="51"/>
      <c r="E109" s="48"/>
    </row>
    <row r="110" spans="1:5" s="53" customFormat="1" ht="15" customHeight="1" x14ac:dyDescent="0.25">
      <c r="A110" s="48"/>
      <c r="B110" s="49"/>
      <c r="C110" s="50"/>
      <c r="D110" s="51"/>
      <c r="E110" s="48"/>
    </row>
    <row r="111" spans="1:5" s="53" customFormat="1" ht="15" customHeight="1" x14ac:dyDescent="0.25">
      <c r="A111" s="48"/>
      <c r="B111" s="49"/>
      <c r="C111" s="50"/>
      <c r="D111" s="51"/>
      <c r="E111" s="48"/>
    </row>
    <row r="112" spans="1:5" s="53" customFormat="1" ht="15" customHeight="1" x14ac:dyDescent="0.25">
      <c r="A112" s="48"/>
      <c r="B112" s="49"/>
      <c r="C112" s="50"/>
      <c r="D112" s="51"/>
      <c r="E112" s="48"/>
    </row>
    <row r="113" spans="1:5" s="53" customFormat="1" ht="15" customHeight="1" x14ac:dyDescent="0.25">
      <c r="A113" s="48"/>
      <c r="B113" s="49"/>
      <c r="C113" s="50"/>
      <c r="D113" s="51"/>
      <c r="E113" s="48"/>
    </row>
    <row r="114" spans="1:5" s="53" customFormat="1" ht="15" customHeight="1" x14ac:dyDescent="0.25">
      <c r="A114" s="48"/>
      <c r="B114" s="49"/>
      <c r="C114" s="50"/>
      <c r="D114" s="51"/>
      <c r="E114" s="48"/>
    </row>
    <row r="115" spans="1:5" s="53" customFormat="1" ht="15" customHeight="1" x14ac:dyDescent="0.25">
      <c r="A115" s="48"/>
      <c r="B115" s="49"/>
      <c r="C115" s="50"/>
      <c r="D115" s="51"/>
      <c r="E115" s="48"/>
    </row>
    <row r="116" spans="1:5" s="53" customFormat="1" ht="15" customHeight="1" x14ac:dyDescent="0.25">
      <c r="A116" s="48"/>
      <c r="B116" s="49"/>
      <c r="C116" s="50"/>
      <c r="D116" s="51"/>
      <c r="E116" s="48"/>
    </row>
    <row r="117" spans="1:5" s="53" customFormat="1" ht="15" customHeight="1" x14ac:dyDescent="0.25">
      <c r="A117" s="48"/>
      <c r="B117" s="49"/>
      <c r="C117" s="50"/>
      <c r="D117" s="51"/>
      <c r="E117" s="48"/>
    </row>
    <row r="118" spans="1:5" s="53" customFormat="1" ht="15" customHeight="1" x14ac:dyDescent="0.25">
      <c r="A118" s="48"/>
      <c r="B118" s="49"/>
      <c r="C118" s="50"/>
      <c r="D118" s="51"/>
      <c r="E118" s="48"/>
    </row>
    <row r="119" spans="1:5" s="53" customFormat="1" ht="15" customHeight="1" x14ac:dyDescent="0.25">
      <c r="A119" s="48"/>
      <c r="B119" s="49"/>
      <c r="C119" s="50"/>
      <c r="D119" s="51"/>
      <c r="E119" s="48"/>
    </row>
    <row r="120" spans="1:5" s="53" customFormat="1" ht="15" customHeight="1" x14ac:dyDescent="0.25">
      <c r="A120" s="48"/>
      <c r="B120" s="49"/>
      <c r="C120" s="50"/>
      <c r="D120" s="51"/>
      <c r="E120" s="48"/>
    </row>
    <row r="121" spans="1:5" s="53" customFormat="1" ht="15" customHeight="1" x14ac:dyDescent="0.25">
      <c r="A121" s="48"/>
      <c r="B121" s="49"/>
      <c r="C121" s="50"/>
      <c r="D121" s="51"/>
      <c r="E121" s="48"/>
    </row>
    <row r="122" spans="1:5" s="53" customFormat="1" ht="15" customHeight="1" x14ac:dyDescent="0.25">
      <c r="A122" s="48"/>
      <c r="B122" s="49"/>
      <c r="C122" s="50"/>
      <c r="D122" s="51"/>
      <c r="E122" s="48"/>
    </row>
    <row r="123" spans="1:5" s="53" customFormat="1" ht="15" customHeight="1" x14ac:dyDescent="0.25">
      <c r="A123" s="48"/>
      <c r="B123" s="49"/>
      <c r="C123" s="50"/>
      <c r="D123" s="51"/>
      <c r="E123" s="48"/>
    </row>
    <row r="124" spans="1:5" s="53" customFormat="1" ht="15" customHeight="1" x14ac:dyDescent="0.25">
      <c r="A124" s="48"/>
      <c r="B124" s="49"/>
      <c r="C124" s="50"/>
      <c r="D124" s="51"/>
      <c r="E124" s="48"/>
    </row>
    <row r="125" spans="1:5" s="53" customFormat="1" ht="15" customHeight="1" x14ac:dyDescent="0.25">
      <c r="A125" s="48"/>
      <c r="B125" s="49"/>
      <c r="C125" s="50"/>
      <c r="D125" s="51"/>
      <c r="E125" s="48"/>
    </row>
    <row r="126" spans="1:5" s="53" customFormat="1" ht="15" customHeight="1" x14ac:dyDescent="0.25">
      <c r="A126" s="48"/>
      <c r="B126" s="49"/>
      <c r="C126" s="50"/>
      <c r="D126" s="51"/>
      <c r="E126" s="48"/>
    </row>
    <row r="127" spans="1:5" s="53" customFormat="1" ht="15" customHeight="1" x14ac:dyDescent="0.25">
      <c r="A127" s="48"/>
      <c r="B127" s="49"/>
      <c r="C127" s="50"/>
      <c r="D127" s="51"/>
      <c r="E127" s="48"/>
    </row>
    <row r="128" spans="1:5" s="53" customFormat="1" ht="15" customHeight="1" x14ac:dyDescent="0.25">
      <c r="A128" s="48"/>
      <c r="B128" s="49"/>
      <c r="C128" s="50"/>
      <c r="D128" s="51"/>
      <c r="E128" s="48"/>
    </row>
    <row r="129" spans="1:5" s="53" customFormat="1" ht="15" customHeight="1" x14ac:dyDescent="0.25">
      <c r="A129" s="48"/>
      <c r="B129" s="49"/>
      <c r="C129" s="50"/>
      <c r="D129" s="51"/>
      <c r="E129" s="48"/>
    </row>
    <row r="130" spans="1:5" s="53" customFormat="1" ht="15" customHeight="1" x14ac:dyDescent="0.25">
      <c r="A130" s="48"/>
      <c r="B130" s="49"/>
      <c r="C130" s="50"/>
      <c r="D130" s="51"/>
      <c r="E130" s="48"/>
    </row>
    <row r="131" spans="1:5" s="53" customFormat="1" ht="15" customHeight="1" x14ac:dyDescent="0.25">
      <c r="A131" s="48"/>
      <c r="B131" s="49"/>
      <c r="C131" s="50"/>
      <c r="D131" s="51"/>
      <c r="E131" s="48"/>
    </row>
    <row r="132" spans="1:5" s="53" customFormat="1" ht="15" customHeight="1" x14ac:dyDescent="0.25">
      <c r="A132" s="48"/>
      <c r="B132" s="49"/>
      <c r="C132" s="50"/>
      <c r="D132" s="51"/>
      <c r="E132" s="48"/>
    </row>
    <row r="133" spans="1:5" s="53" customFormat="1" ht="15" customHeight="1" x14ac:dyDescent="0.25">
      <c r="A133" s="48"/>
      <c r="B133" s="49"/>
      <c r="C133" s="50"/>
      <c r="D133" s="51"/>
      <c r="E133" s="48"/>
    </row>
    <row r="134" spans="1:5" s="53" customFormat="1" ht="15" customHeight="1" x14ac:dyDescent="0.25">
      <c r="A134" s="48"/>
      <c r="B134" s="49"/>
      <c r="C134" s="50"/>
      <c r="D134" s="51"/>
      <c r="E134" s="48"/>
    </row>
    <row r="135" spans="1:5" s="53" customFormat="1" ht="15" customHeight="1" x14ac:dyDescent="0.25">
      <c r="A135" s="48"/>
      <c r="B135" s="49"/>
      <c r="C135" s="50"/>
      <c r="D135" s="51"/>
      <c r="E135" s="48"/>
    </row>
    <row r="136" spans="1:5" s="53" customFormat="1" ht="15" customHeight="1" x14ac:dyDescent="0.25">
      <c r="A136" s="48"/>
      <c r="B136" s="49"/>
      <c r="C136" s="50"/>
      <c r="D136" s="51"/>
      <c r="E136" s="48"/>
    </row>
    <row r="137" spans="1:5" s="53" customFormat="1" ht="15" customHeight="1" x14ac:dyDescent="0.25">
      <c r="A137" s="48"/>
      <c r="B137" s="49"/>
      <c r="C137" s="50"/>
      <c r="D137" s="51"/>
      <c r="E137" s="48"/>
    </row>
    <row r="138" spans="1:5" s="53" customFormat="1" ht="15" customHeight="1" x14ac:dyDescent="0.25">
      <c r="A138" s="48"/>
      <c r="B138" s="49"/>
      <c r="C138" s="50"/>
      <c r="D138" s="51"/>
      <c r="E138" s="48"/>
    </row>
    <row r="139" spans="1:5" s="53" customFormat="1" ht="15" customHeight="1" x14ac:dyDescent="0.25">
      <c r="A139" s="48"/>
      <c r="B139" s="49"/>
      <c r="C139" s="50"/>
      <c r="D139" s="51"/>
      <c r="E139" s="48"/>
    </row>
    <row r="140" spans="1:5" s="53" customFormat="1" ht="15" customHeight="1" x14ac:dyDescent="0.25">
      <c r="A140" s="48"/>
      <c r="B140" s="49"/>
      <c r="C140" s="50"/>
      <c r="D140" s="51"/>
      <c r="E140" s="48"/>
    </row>
    <row r="141" spans="1:5" s="53" customFormat="1" ht="15" customHeight="1" x14ac:dyDescent="0.25">
      <c r="A141" s="48"/>
      <c r="B141" s="49"/>
      <c r="C141" s="50"/>
      <c r="D141" s="51"/>
      <c r="E141" s="48"/>
    </row>
    <row r="142" spans="1:5" s="53" customFormat="1" ht="15" customHeight="1" x14ac:dyDescent="0.25">
      <c r="A142" s="48"/>
      <c r="B142" s="49"/>
      <c r="C142" s="50"/>
      <c r="D142" s="51"/>
      <c r="E142" s="48"/>
    </row>
    <row r="143" spans="1:5" s="53" customFormat="1" ht="15" customHeight="1" x14ac:dyDescent="0.25">
      <c r="A143" s="48"/>
      <c r="B143" s="49"/>
      <c r="C143" s="50"/>
      <c r="D143" s="51"/>
      <c r="E143" s="48"/>
    </row>
    <row r="144" spans="1:5" s="53" customFormat="1" ht="15" customHeight="1" x14ac:dyDescent="0.25">
      <c r="A144" s="48"/>
      <c r="B144" s="49"/>
      <c r="C144" s="50"/>
      <c r="D144" s="51"/>
      <c r="E144" s="48"/>
    </row>
    <row r="145" spans="1:5" s="53" customFormat="1" ht="15" customHeight="1" x14ac:dyDescent="0.25">
      <c r="A145" s="48"/>
      <c r="B145" s="49"/>
      <c r="C145" s="50"/>
      <c r="D145" s="51"/>
      <c r="E145" s="48"/>
    </row>
    <row r="146" spans="1:5" s="53" customFormat="1" ht="15" customHeight="1" x14ac:dyDescent="0.25">
      <c r="A146" s="48"/>
      <c r="B146" s="49"/>
      <c r="C146" s="50"/>
      <c r="D146" s="51"/>
      <c r="E146" s="48"/>
    </row>
    <row r="147" spans="1:5" s="53" customFormat="1" ht="15" customHeight="1" x14ac:dyDescent="0.25">
      <c r="A147" s="48"/>
      <c r="B147" s="49"/>
      <c r="C147" s="50"/>
      <c r="D147" s="51"/>
      <c r="E147" s="48"/>
    </row>
    <row r="148" spans="1:5" s="53" customFormat="1" ht="15" customHeight="1" x14ac:dyDescent="0.25">
      <c r="A148" s="48"/>
      <c r="B148" s="49"/>
      <c r="C148" s="50"/>
      <c r="D148" s="51"/>
      <c r="E148" s="48"/>
    </row>
    <row r="149" spans="1:5" s="53" customFormat="1" ht="15" customHeight="1" x14ac:dyDescent="0.25">
      <c r="A149" s="48"/>
      <c r="B149" s="49"/>
      <c r="C149" s="50"/>
      <c r="D149" s="51"/>
      <c r="E149" s="48"/>
    </row>
    <row r="150" spans="1:5" s="53" customFormat="1" ht="15" customHeight="1" x14ac:dyDescent="0.25">
      <c r="A150" s="48"/>
      <c r="B150" s="49"/>
      <c r="C150" s="50"/>
      <c r="D150" s="51"/>
      <c r="E150" s="48"/>
    </row>
    <row r="151" spans="1:5" s="53" customFormat="1" ht="15" customHeight="1" x14ac:dyDescent="0.25">
      <c r="A151" s="48"/>
      <c r="B151" s="49"/>
      <c r="C151" s="50"/>
      <c r="D151" s="51"/>
      <c r="E151" s="48"/>
    </row>
    <row r="152" spans="1:5" s="53" customFormat="1" ht="15" customHeight="1" x14ac:dyDescent="0.25">
      <c r="A152" s="48"/>
      <c r="B152" s="49"/>
      <c r="C152" s="50"/>
      <c r="D152" s="51"/>
      <c r="E152" s="48"/>
    </row>
    <row r="153" spans="1:5" s="53" customFormat="1" ht="15" customHeight="1" x14ac:dyDescent="0.25">
      <c r="A153" s="48"/>
      <c r="B153" s="49"/>
      <c r="C153" s="50"/>
      <c r="D153" s="51"/>
      <c r="E153" s="48"/>
    </row>
    <row r="154" spans="1:5" s="53" customFormat="1" ht="15" customHeight="1" x14ac:dyDescent="0.25">
      <c r="A154" s="48"/>
      <c r="B154" s="49"/>
      <c r="C154" s="50"/>
      <c r="D154" s="51"/>
      <c r="E154" s="48"/>
    </row>
    <row r="155" spans="1:5" s="53" customFormat="1" ht="15" customHeight="1" x14ac:dyDescent="0.25">
      <c r="A155" s="48"/>
      <c r="B155" s="49"/>
      <c r="C155" s="50"/>
      <c r="D155" s="51"/>
      <c r="E155" s="48"/>
    </row>
    <row r="156" spans="1:5" s="53" customFormat="1" ht="15" customHeight="1" x14ac:dyDescent="0.25">
      <c r="A156" s="48"/>
      <c r="B156" s="49"/>
      <c r="C156" s="50"/>
      <c r="D156" s="51"/>
      <c r="E156" s="48"/>
    </row>
    <row r="157" spans="1:5" s="53" customFormat="1" ht="15" customHeight="1" x14ac:dyDescent="0.25">
      <c r="A157" s="48"/>
      <c r="B157" s="49"/>
      <c r="C157" s="50"/>
      <c r="D157" s="51"/>
      <c r="E157" s="48"/>
    </row>
    <row r="158" spans="1:5" s="53" customFormat="1" ht="15" customHeight="1" x14ac:dyDescent="0.25">
      <c r="A158" s="48"/>
      <c r="B158" s="49"/>
      <c r="C158" s="50"/>
      <c r="D158" s="51"/>
      <c r="E158" s="48"/>
    </row>
    <row r="159" spans="1:5" s="53" customFormat="1" ht="15" customHeight="1" x14ac:dyDescent="0.25">
      <c r="A159" s="48"/>
      <c r="B159" s="49"/>
      <c r="C159" s="50"/>
      <c r="D159" s="51"/>
      <c r="E159" s="48"/>
    </row>
    <row r="160" spans="1:5" s="53" customFormat="1" ht="15" customHeight="1" x14ac:dyDescent="0.25">
      <c r="A160" s="48"/>
      <c r="B160" s="49"/>
      <c r="C160" s="50"/>
      <c r="D160" s="51"/>
      <c r="E160" s="48"/>
    </row>
    <row r="161" spans="1:5" s="53" customFormat="1" ht="15" customHeight="1" x14ac:dyDescent="0.25">
      <c r="A161" s="48"/>
      <c r="B161" s="49"/>
      <c r="C161" s="50"/>
      <c r="D161" s="51"/>
      <c r="E161" s="48"/>
    </row>
    <row r="162" spans="1:5" s="53" customFormat="1" ht="15" customHeight="1" x14ac:dyDescent="0.25">
      <c r="A162" s="48"/>
      <c r="B162" s="49"/>
      <c r="C162" s="50"/>
      <c r="D162" s="51"/>
      <c r="E162" s="48"/>
    </row>
    <row r="163" spans="1:5" s="53" customFormat="1" ht="15" customHeight="1" x14ac:dyDescent="0.25">
      <c r="A163" s="48"/>
      <c r="B163" s="49"/>
      <c r="C163" s="50"/>
      <c r="D163" s="51"/>
      <c r="E163" s="48"/>
    </row>
    <row r="164" spans="1:5" s="53" customFormat="1" ht="15" customHeight="1" x14ac:dyDescent="0.25">
      <c r="A164" s="48"/>
      <c r="B164" s="49"/>
      <c r="C164" s="50"/>
      <c r="D164" s="51"/>
      <c r="E164" s="48"/>
    </row>
    <row r="165" spans="1:5" s="53" customFormat="1" ht="15" customHeight="1" x14ac:dyDescent="0.25">
      <c r="A165" s="48"/>
      <c r="B165" s="49"/>
      <c r="C165" s="50"/>
      <c r="D165" s="51"/>
      <c r="E165" s="48"/>
    </row>
    <row r="166" spans="1:5" s="53" customFormat="1" ht="15" customHeight="1" x14ac:dyDescent="0.25">
      <c r="A166" s="48"/>
      <c r="B166" s="49"/>
      <c r="C166" s="50"/>
      <c r="D166" s="51"/>
      <c r="E166" s="48"/>
    </row>
    <row r="167" spans="1:5" s="53" customFormat="1" ht="15" customHeight="1" x14ac:dyDescent="0.25">
      <c r="A167" s="48"/>
      <c r="B167" s="49"/>
      <c r="C167" s="50"/>
      <c r="D167" s="51"/>
      <c r="E167" s="48"/>
    </row>
    <row r="168" spans="1:5" s="53" customFormat="1" ht="15" customHeight="1" x14ac:dyDescent="0.25">
      <c r="A168" s="48"/>
      <c r="B168" s="49"/>
      <c r="C168" s="50"/>
      <c r="D168" s="51"/>
      <c r="E168" s="48"/>
    </row>
    <row r="169" spans="1:5" s="53" customFormat="1" ht="15" customHeight="1" x14ac:dyDescent="0.25">
      <c r="A169" s="48"/>
      <c r="B169" s="49"/>
      <c r="C169" s="50"/>
      <c r="D169" s="51"/>
      <c r="E169" s="48"/>
    </row>
    <row r="170" spans="1:5" s="53" customFormat="1" ht="15" customHeight="1" x14ac:dyDescent="0.25">
      <c r="A170" s="48"/>
      <c r="B170" s="49"/>
      <c r="C170" s="50"/>
      <c r="D170" s="51"/>
      <c r="E170" s="48"/>
    </row>
    <row r="171" spans="1:5" s="53" customFormat="1" ht="15" customHeight="1" x14ac:dyDescent="0.25">
      <c r="A171" s="48"/>
      <c r="B171" s="49"/>
      <c r="C171" s="50"/>
      <c r="D171" s="51"/>
      <c r="E171" s="48"/>
    </row>
    <row r="172" spans="1:5" s="53" customFormat="1" ht="15" customHeight="1" x14ac:dyDescent="0.25">
      <c r="A172" s="48"/>
      <c r="B172" s="49"/>
      <c r="C172" s="50"/>
      <c r="D172" s="51"/>
      <c r="E172" s="48"/>
    </row>
    <row r="173" spans="1:5" s="53" customFormat="1" ht="15" customHeight="1" x14ac:dyDescent="0.25">
      <c r="A173" s="48"/>
      <c r="B173" s="49"/>
      <c r="C173" s="50"/>
      <c r="D173" s="51"/>
      <c r="E173" s="48"/>
    </row>
    <row r="174" spans="1:5" s="53" customFormat="1" ht="15" customHeight="1" x14ac:dyDescent="0.25">
      <c r="A174" s="48"/>
      <c r="B174" s="49"/>
      <c r="C174" s="50"/>
      <c r="D174" s="51"/>
      <c r="E174" s="48"/>
    </row>
    <row r="175" spans="1:5" s="53" customFormat="1" ht="15" customHeight="1" x14ac:dyDescent="0.25">
      <c r="A175" s="48"/>
      <c r="B175" s="49"/>
      <c r="C175" s="50"/>
      <c r="D175" s="51"/>
      <c r="E175" s="48"/>
    </row>
    <row r="176" spans="1:5" s="53" customFormat="1" ht="15" customHeight="1" x14ac:dyDescent="0.25">
      <c r="A176" s="48"/>
      <c r="B176" s="49"/>
      <c r="C176" s="50"/>
      <c r="D176" s="51"/>
      <c r="E176" s="48"/>
    </row>
    <row r="177" spans="1:6" s="53" customFormat="1" ht="15" customHeight="1" x14ac:dyDescent="0.25">
      <c r="A177" s="48"/>
      <c r="B177" s="49"/>
      <c r="C177" s="50"/>
      <c r="D177" s="51"/>
      <c r="E177" s="48"/>
    </row>
    <row r="178" spans="1:6" s="53" customFormat="1" ht="15" customHeight="1" x14ac:dyDescent="0.25">
      <c r="A178" s="48"/>
      <c r="B178" s="49"/>
      <c r="C178" s="50"/>
      <c r="D178" s="51"/>
      <c r="E178" s="48"/>
    </row>
    <row r="179" spans="1:6" s="53" customFormat="1" ht="15" customHeight="1" x14ac:dyDescent="0.25">
      <c r="A179" s="48"/>
      <c r="B179" s="49"/>
      <c r="C179" s="50"/>
      <c r="D179" s="51"/>
      <c r="E179" s="48"/>
    </row>
    <row r="180" spans="1:6" s="53" customFormat="1" ht="15" customHeight="1" x14ac:dyDescent="0.25">
      <c r="A180" s="48"/>
      <c r="B180" s="49"/>
      <c r="C180" s="50"/>
      <c r="D180" s="51"/>
      <c r="E180" s="48"/>
    </row>
    <row r="181" spans="1:6" s="53" customFormat="1" ht="15" customHeight="1" x14ac:dyDescent="0.25">
      <c r="A181" s="48"/>
      <c r="B181" s="49"/>
      <c r="C181" s="50"/>
      <c r="D181" s="51"/>
      <c r="E181" s="48"/>
      <c r="F181" s="57"/>
    </row>
    <row r="182" spans="1:6" s="53" customFormat="1" ht="15" customHeight="1" x14ac:dyDescent="0.25">
      <c r="A182" s="48"/>
      <c r="B182" s="49"/>
      <c r="C182" s="50"/>
      <c r="D182" s="51"/>
      <c r="E182" s="48"/>
      <c r="F182" s="57"/>
    </row>
    <row r="183" spans="1:6" s="53" customFormat="1" ht="15" customHeight="1" x14ac:dyDescent="0.25">
      <c r="A183" s="48"/>
      <c r="B183" s="49"/>
      <c r="C183" s="50"/>
      <c r="D183" s="51"/>
      <c r="E183" s="48"/>
      <c r="F183" s="57"/>
    </row>
    <row r="184" spans="1:6" s="53" customFormat="1" ht="15" customHeight="1" x14ac:dyDescent="0.25">
      <c r="A184" s="48"/>
      <c r="B184" s="49"/>
      <c r="C184" s="50"/>
      <c r="D184" s="51"/>
      <c r="E184" s="48"/>
      <c r="F184" s="57"/>
    </row>
    <row r="185" spans="1:6" s="53" customFormat="1" ht="15" customHeight="1" x14ac:dyDescent="0.25">
      <c r="A185" s="48"/>
      <c r="B185" s="49"/>
      <c r="C185" s="50"/>
      <c r="D185" s="51"/>
      <c r="E185" s="48"/>
      <c r="F185" s="57"/>
    </row>
    <row r="186" spans="1:6" ht="15" customHeight="1" x14ac:dyDescent="0.25">
      <c r="A186" s="48"/>
      <c r="B186" s="49"/>
      <c r="C186" s="50"/>
      <c r="D186" s="51"/>
      <c r="E186" s="48"/>
    </row>
    <row r="187" spans="1:6" ht="15" customHeight="1" x14ac:dyDescent="0.25">
      <c r="A187" s="48"/>
      <c r="B187" s="49"/>
      <c r="C187" s="50"/>
      <c r="D187" s="51"/>
      <c r="E187" s="48"/>
    </row>
    <row r="188" spans="1:6" ht="15" customHeight="1" x14ac:dyDescent="0.25">
      <c r="A188" s="48"/>
      <c r="B188" s="49"/>
      <c r="C188" s="50"/>
      <c r="D188" s="51"/>
      <c r="E188" s="48"/>
    </row>
    <row r="189" spans="1:6" ht="15" customHeight="1" x14ac:dyDescent="0.25">
      <c r="A189" s="48"/>
      <c r="B189" s="49"/>
      <c r="C189" s="50"/>
      <c r="D189" s="51"/>
      <c r="E189" s="48"/>
    </row>
    <row r="190" spans="1:6" ht="15" customHeight="1" x14ac:dyDescent="0.25">
      <c r="A190" s="48"/>
      <c r="B190" s="49"/>
      <c r="C190" s="50"/>
      <c r="D190" s="51"/>
      <c r="E190" s="48"/>
    </row>
    <row r="191" spans="1:6" ht="15" customHeight="1" x14ac:dyDescent="0.25">
      <c r="A191" s="48"/>
      <c r="B191" s="49"/>
      <c r="C191" s="50"/>
      <c r="D191" s="51"/>
      <c r="E191" s="48"/>
    </row>
    <row r="192" spans="1:6" ht="15" customHeight="1" x14ac:dyDescent="0.25">
      <c r="A192" s="48"/>
      <c r="B192" s="49"/>
      <c r="C192" s="50"/>
      <c r="D192" s="51"/>
      <c r="E192" s="48"/>
    </row>
    <row r="193" spans="1:5" ht="15" customHeight="1" x14ac:dyDescent="0.25">
      <c r="A193" s="48"/>
      <c r="B193" s="49"/>
      <c r="C193" s="50"/>
      <c r="D193" s="51"/>
      <c r="E193" s="48"/>
    </row>
    <row r="194" spans="1:5" ht="15" customHeight="1" x14ac:dyDescent="0.25">
      <c r="A194" s="48"/>
      <c r="B194" s="49"/>
      <c r="C194" s="50"/>
      <c r="D194" s="51"/>
      <c r="E194" s="48"/>
    </row>
    <row r="195" spans="1:5" ht="15" customHeight="1" x14ac:dyDescent="0.25">
      <c r="A195" s="48"/>
      <c r="B195" s="49"/>
      <c r="C195" s="50"/>
      <c r="D195" s="51"/>
      <c r="E195" s="48"/>
    </row>
    <row r="196" spans="1:5" ht="15" customHeight="1" x14ac:dyDescent="0.25">
      <c r="A196" s="48"/>
      <c r="B196" s="49"/>
      <c r="C196" s="50"/>
      <c r="D196" s="51"/>
      <c r="E196" s="48"/>
    </row>
    <row r="197" spans="1:5" ht="15" customHeight="1" x14ac:dyDescent="0.25">
      <c r="A197" s="48"/>
      <c r="B197" s="49"/>
      <c r="C197" s="50"/>
      <c r="D197" s="51"/>
      <c r="E197" s="48"/>
    </row>
    <row r="198" spans="1:5" ht="15" customHeight="1" x14ac:dyDescent="0.25">
      <c r="A198" s="48"/>
      <c r="B198" s="49"/>
      <c r="C198" s="50"/>
      <c r="D198" s="51"/>
      <c r="E198" s="48"/>
    </row>
    <row r="199" spans="1:5" ht="15" customHeight="1" x14ac:dyDescent="0.25">
      <c r="A199" s="48"/>
      <c r="B199" s="49"/>
      <c r="C199" s="50"/>
      <c r="D199" s="51"/>
      <c r="E199" s="48"/>
    </row>
    <row r="200" spans="1:5" ht="15" customHeight="1" x14ac:dyDescent="0.25">
      <c r="A200" s="48"/>
      <c r="B200" s="49"/>
      <c r="C200" s="50"/>
      <c r="D200" s="51"/>
      <c r="E200" s="48"/>
    </row>
    <row r="201" spans="1:5" ht="15" customHeight="1" x14ac:dyDescent="0.25">
      <c r="A201" s="48"/>
      <c r="B201" s="49"/>
      <c r="C201" s="50"/>
      <c r="D201" s="51"/>
      <c r="E201" s="48"/>
    </row>
    <row r="202" spans="1:5" ht="15" customHeight="1" x14ac:dyDescent="0.25">
      <c r="A202" s="48"/>
      <c r="B202" s="49"/>
      <c r="C202" s="50"/>
      <c r="D202" s="51"/>
      <c r="E202" s="48"/>
    </row>
    <row r="203" spans="1:5" ht="15" customHeight="1" x14ac:dyDescent="0.25">
      <c r="A203" s="48"/>
      <c r="B203" s="49"/>
      <c r="C203" s="50"/>
      <c r="D203" s="51"/>
      <c r="E203" s="48"/>
    </row>
    <row r="204" spans="1:5" ht="15" customHeight="1" x14ac:dyDescent="0.25">
      <c r="A204" s="48"/>
      <c r="B204" s="49"/>
      <c r="C204" s="50"/>
      <c r="D204" s="51"/>
      <c r="E204" s="48"/>
    </row>
    <row r="205" spans="1:5" ht="15" customHeight="1" x14ac:dyDescent="0.25">
      <c r="A205" s="48"/>
      <c r="B205" s="49"/>
      <c r="C205" s="50"/>
      <c r="D205" s="51"/>
      <c r="E205" s="48"/>
    </row>
    <row r="206" spans="1:5" ht="15" customHeight="1" x14ac:dyDescent="0.25">
      <c r="A206" s="48"/>
      <c r="B206" s="49"/>
      <c r="C206" s="50"/>
      <c r="D206" s="51"/>
      <c r="E206" s="48"/>
    </row>
    <row r="207" spans="1:5" ht="15" customHeight="1" x14ac:dyDescent="0.25">
      <c r="A207" s="48"/>
    </row>
    <row r="208" spans="1:5" ht="15" customHeight="1" x14ac:dyDescent="0.25">
      <c r="A208" s="48"/>
    </row>
  </sheetData>
  <sheetProtection selectLockedCells="1"/>
  <protectedRanges>
    <protectedRange sqref="A4:E4 G1:G2" name="Anlage"/>
    <protectedRange sqref="B84:E84 A86" name="Anlage_1_1"/>
    <protectedRange sqref="B23:E23 C26:E26" name="Anlage_1"/>
    <protectedRange sqref="H1:H2" name="Anlage_2"/>
    <protectedRange sqref="A1:E3" name="Anlage_5"/>
  </protectedRanges>
  <sortState xmlns:xlrd2="http://schemas.microsoft.com/office/spreadsheetml/2017/richdata2" ref="A6:A62">
    <sortCondition ref="A6:A62"/>
  </sortState>
  <mergeCells count="2">
    <mergeCell ref="A1:E3"/>
    <mergeCell ref="A5:E5"/>
  </mergeCells>
  <dataValidations count="1">
    <dataValidation type="whole" errorStyle="information" allowBlank="1" showInputMessage="1" showErrorMessage="1" sqref="E32" xr:uid="{00000000-0002-0000-0100-000001000000}">
      <formula1>0</formula1>
      <formula2>6</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Bangert, Katja</cp:lastModifiedBy>
  <cp:lastPrinted>2016-06-28T08:24:33Z</cp:lastPrinted>
  <dcterms:created xsi:type="dcterms:W3CDTF">2016-03-29T06:28:06Z</dcterms:created>
  <dcterms:modified xsi:type="dcterms:W3CDTF">2024-12-09T08:45:54Z</dcterms:modified>
</cp:coreProperties>
</file>