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showInkAnnotation="0" autoCompressPictures="0"/>
  <mc:AlternateContent xmlns:mc="http://schemas.openxmlformats.org/markup-compatibility/2006">
    <mc:Choice Requires="x15">
      <x15ac:absPath xmlns:x15ac="http://schemas.microsoft.com/office/spreadsheetml/2010/11/ac" url="Z:\Heckmann\1-2Fach Bachelor Master\Anerkennungen\Anerkennungsformulare\"/>
    </mc:Choice>
  </mc:AlternateContent>
  <xr:revisionPtr revIDLastSave="0" documentId="13_ncr:1_{7A1AB191-9670-4EDD-8D35-DA88A5A59B2C}" xr6:coauthVersionLast="36" xr6:coauthVersionMax="36" xr10:uidLastSave="{00000000-0000-0000-0000-000000000000}"/>
  <bookViews>
    <workbookView xWindow="0" yWindow="0" windowWidth="28800" windowHeight="11025" tabRatio="670" xr2:uid="{00000000-000D-0000-FFFF-FFFF00000000}"/>
  </bookViews>
  <sheets>
    <sheet name="Formular" sheetId="1" r:id="rId1"/>
    <sheet name="Bachelor" sheetId="3" r:id="rId2"/>
    <sheet name="Master" sheetId="4" r:id="rId3"/>
    <sheet name="STG" sheetId="5" state="hidden" r:id="rId4"/>
  </sheets>
  <definedNames>
    <definedName name="_xlnm._FilterDatabase" localSheetId="0" hidden="1">Formular!$B$10:$B$60</definedName>
    <definedName name="_xlnm.Print_Area" localSheetId="1">Bachelor!$A$1:$E$50</definedName>
    <definedName name="_xlnm.Print_Area" localSheetId="0">Formular!$B$1:$O$110</definedName>
    <definedName name="_xlnm.Print_Area" localSheetId="2">Master!$A$1:$E$48</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O7" i="1" l="1"/>
  <c r="M58" i="1" l="1"/>
  <c r="L59" i="1" s="1"/>
  <c r="J60" i="1" l="1"/>
</calcChain>
</file>

<file path=xl/sharedStrings.xml><?xml version="1.0" encoding="utf-8"?>
<sst xmlns="http://schemas.openxmlformats.org/spreadsheetml/2006/main" count="237" uniqueCount="142">
  <si>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</si>
  <si>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</si>
  <si>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</si>
  <si>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</si>
  <si>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</si>
  <si>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</si>
  <si>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</si>
  <si>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</si>
  <si>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</si>
  <si>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</si>
  <si>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</si>
  <si>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</si>
  <si>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</si>
  <si>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</si>
  <si>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</si>
  <si>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</si>
  <si>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</si>
  <si>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</si>
  <si>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</si>
  <si>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</si>
  <si>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</si>
  <si>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</si>
  <si>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</si>
  <si>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</si>
  <si>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</si>
  <si>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</si>
  <si>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</si>
  <si>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</si>
  <si>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</si>
  <si>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</si>
  <si>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</si>
  <si>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</si>
  <si>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</si>
  <si>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</si>
  <si>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</si>
  <si>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</si>
  <si>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</si>
  <si>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</si>
  <si>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</si>
  <si>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</si>
  <si>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</si>
  <si>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</si>
  <si>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</si>
  <si>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</si>
  <si>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</si>
  <si>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</si>
  <si>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</si>
  <si>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</si>
  <si>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</si>
  <si>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</si>
  <si>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</si>
  <si>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</si>
  <si>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</si>
  <si>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</si>
  <si>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</si>
  <si>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</si>
  <si>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</si>
  <si>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</si>
  <si>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</si>
  <si>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</si>
  <si>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</si>
  <si>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</si>
  <si>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ECTS</t>
  </si>
  <si>
    <t>RSZ</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</si>
  <si>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</si>
  <si>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</si>
  <si>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</si>
  <si>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t>
  </si>
  <si>
    <r>
      <t xml:space="preserve">Freitext </t>
    </r>
    <r>
      <rPr>
        <sz val="8"/>
        <color theme="1"/>
        <rFont val="Calibri"/>
        <family val="2"/>
        <scheme val="minor"/>
      </rPr>
      <t>(bitte mit Namen der Prüfung überschreiben)</t>
    </r>
  </si>
  <si>
    <t>Bachelor of Science Psychologie</t>
  </si>
  <si>
    <t>Master of Science Psychologie</t>
  </si>
  <si>
    <t>Übersicht aller Prüfungsleistungen des Studiengangs
Bachelor of Science Psychologie</t>
  </si>
  <si>
    <t>Übersicht aller Prüfungsleistungen des Studiengangs
Master of Science Psychologie</t>
  </si>
  <si>
    <t>Einführung in die Psychologie</t>
  </si>
  <si>
    <t>Methoden der Psychologie (Basis)</t>
  </si>
  <si>
    <t>Allgemeine Psychologie I</t>
  </si>
  <si>
    <t>Differenzielle und Persönlichkeitspsychologie</t>
  </si>
  <si>
    <t>Methoden der Psychologie (Aufbau)</t>
  </si>
  <si>
    <t>Allgemeine Psychologie II</t>
  </si>
  <si>
    <t>Sozialpsychologie</t>
  </si>
  <si>
    <t>Empirie-Praktikum</t>
  </si>
  <si>
    <t>Biologische Psychologie</t>
  </si>
  <si>
    <t>Arbeits- und Organisationspsychologie (Basis)</t>
  </si>
  <si>
    <t>Klinische Psychologie (Aufbau)</t>
  </si>
  <si>
    <t>Ergänzende Studien (E1)</t>
  </si>
  <si>
    <t>Ergänzende Studien (E3)</t>
  </si>
  <si>
    <t>Gesundheitspsychologie</t>
  </si>
  <si>
    <t>Berufpraktikum</t>
  </si>
  <si>
    <t>Bachelorarbeit</t>
  </si>
  <si>
    <t>Psychlogische Diagnostik</t>
  </si>
  <si>
    <t>Forschungsmethoden und Evaluation</t>
  </si>
  <si>
    <t>Kognitions- und sozialpsycholgische Grundlagen von Lernen und Leisten</t>
  </si>
  <si>
    <t>Persönlichkeitsentwicklung über die Lebensspanne</t>
  </si>
  <si>
    <t>Psychlogische Begutachtung</t>
  </si>
  <si>
    <t>Forschungsorientierte Vertiefung</t>
  </si>
  <si>
    <t>Nebenfachmodul</t>
  </si>
  <si>
    <t>Masterarbeit</t>
  </si>
  <si>
    <t>insges.</t>
  </si>
  <si>
    <t>ZCF10001</t>
  </si>
  <si>
    <t>ZCF10002</t>
  </si>
  <si>
    <t>ZCF10003</t>
  </si>
  <si>
    <t>ZCF10004</t>
  </si>
  <si>
    <t>ZCF10006</t>
  </si>
  <si>
    <t>ZCF10007</t>
  </si>
  <si>
    <t>ZCF10008</t>
  </si>
  <si>
    <t>ZCF10009</t>
  </si>
  <si>
    <t>ZCF10010</t>
  </si>
  <si>
    <t>ZCF11001</t>
  </si>
  <si>
    <t>Pädagogische Psychologie: Ausgewählte Schwerpunkte</t>
  </si>
  <si>
    <t>ZCF11002</t>
  </si>
  <si>
    <t>ZCF11003</t>
  </si>
  <si>
    <t>ZCF11004</t>
  </si>
  <si>
    <t>ZCF11005</t>
  </si>
  <si>
    <t>ZCF11006</t>
  </si>
  <si>
    <t>ZCF11007</t>
  </si>
  <si>
    <t>ZCF11008</t>
  </si>
  <si>
    <t>ZCF11009</t>
  </si>
  <si>
    <t>Klinische Psychologie über die Lebensspanne</t>
  </si>
  <si>
    <t>Präventions und Interventionskonzepte in der Psychologie</t>
  </si>
  <si>
    <t>ZCF12001</t>
  </si>
  <si>
    <t>ZCF11010</t>
  </si>
  <si>
    <t>ZCF10031</t>
  </si>
  <si>
    <t>Orientierungspraktikum</t>
  </si>
  <si>
    <t>Entwicklungspsychologie</t>
  </si>
  <si>
    <t>ZCF10022</t>
  </si>
  <si>
    <t>ZCF10023</t>
  </si>
  <si>
    <t>Pädagogische Psychologie</t>
  </si>
  <si>
    <t>ZCF10025</t>
  </si>
  <si>
    <t>ZCF10026</t>
  </si>
  <si>
    <t>Angewandte Diagnostik</t>
  </si>
  <si>
    <t>ZCF10027</t>
  </si>
  <si>
    <t>ZCF10028</t>
  </si>
  <si>
    <t xml:space="preserve">Arbeits- und
Organisationspsychologie </t>
  </si>
  <si>
    <t>ZCF10029</t>
  </si>
  <si>
    <t>ZCF10030</t>
  </si>
  <si>
    <t>ZCF10021</t>
  </si>
  <si>
    <t>Berufsqualifizierende Tätigkeit I</t>
  </si>
  <si>
    <t>ZCF10032</t>
  </si>
  <si>
    <t xml:space="preserve">Klinische Psychologie </t>
  </si>
  <si>
    <t>ZCF10024</t>
  </si>
  <si>
    <t>Grundlagen der psychologischen
Diagnostik</t>
  </si>
  <si>
    <t>Freitext (bitte mit Namen der Prüfung überschreiben)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</si>
</sst>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
      <sz val="12"/>
      <color theme="0"/>
      <name val="Calibri"/>
      <family val="2"/>
      <scheme val="minor"/>
    </font>
  </fonts>
  <fills count="5">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10" fillId="2" borderId="0"/>
    <xf numFmtId="0" fontId="11" fillId="3" borderId="2"/>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 fillId="0" borderId="0"/>
  </cellStyleXfs>
  <cellXfs count="174">
    <xf numFmtId="0" fontId="0" fillId="0" borderId="0" xfId="0"/>
    <xf numFmtId="0" fontId="0" fillId="0" borderId="0" xfId="0" applyAlignment="1">
      <alignment vertical="center"/>
    </xf>
    <xf numFmtId="0" fontId="19" fillId="0" borderId="8" xfId="0" applyFont="1" applyBorder="1" applyAlignment="1" applyProtection="1">
      <alignment vertical="center" wrapText="1" shrinkToFit="1"/>
      <protection locked="0"/>
    </xf>
    <xf numFmtId="0" fontId="9" fillId="0" borderId="0" xfId="0" applyFont="1" applyProtection="1"/>
    <xf numFmtId="0" fontId="0" fillId="0" borderId="0" xfId="0" applyProtection="1"/>
    <xf numFmtId="0" fontId="18" fillId="0" borderId="0" xfId="0" applyFont="1" applyProtection="1"/>
    <xf numFmtId="0" fontId="18" fillId="0" borderId="0" xfId="0" applyFont="1" applyAlignment="1" applyProtection="1"/>
    <xf numFmtId="0" fontId="19" fillId="0" borderId="1" xfId="0" applyFont="1" applyBorder="1" applyAlignment="1" applyProtection="1">
      <alignment horizontal="center" vertical="center" wrapText="1" shrinkToFit="1"/>
    </xf>
    <xf numFmtId="0" fontId="9"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9" fillId="0" borderId="7" xfId="0" applyFont="1" applyBorder="1" applyAlignment="1" applyProtection="1">
      <alignment horizontal="center" vertical="center" wrapText="1" shrinkToFit="1"/>
      <protection locked="0"/>
    </xf>
    <xf numFmtId="0" fontId="19" fillId="0" borderId="11" xfId="0" applyFont="1" applyBorder="1" applyAlignment="1" applyProtection="1">
      <alignment horizontal="center" vertical="center" wrapText="1" shrinkToFit="1"/>
      <protection locked="0"/>
    </xf>
    <xf numFmtId="0" fontId="19" fillId="0" borderId="13" xfId="0" applyFont="1" applyBorder="1" applyAlignment="1" applyProtection="1">
      <alignment vertical="center" wrapText="1" shrinkToFit="1"/>
      <protection locked="0"/>
    </xf>
    <xf numFmtId="0" fontId="17"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8" fillId="0" borderId="0" xfId="0" applyFont="1" applyAlignment="1" applyProtection="1">
      <alignment horizontal="left" vertical="center" wrapText="1"/>
    </xf>
    <xf numFmtId="0" fontId="16"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20"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9" fillId="0" borderId="0" xfId="0" applyFont="1" applyAlignment="1"/>
    <xf numFmtId="164" fontId="9" fillId="0" borderId="21" xfId="0" applyNumberFormat="1" applyFont="1" applyBorder="1" applyAlignment="1" applyProtection="1">
      <alignment horizontal="left" vertical="center" wrapText="1" shrinkToFit="1"/>
    </xf>
    <xf numFmtId="0" fontId="18" fillId="0" borderId="0" xfId="0" applyFont="1" applyProtection="1">
      <protection locked="0"/>
    </xf>
    <xf numFmtId="0" fontId="9"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9" fillId="0" borderId="1" xfId="0" applyNumberFormat="1" applyFont="1" applyBorder="1" applyAlignment="1" applyProtection="1">
      <alignment horizontal="center" vertical="center" wrapText="1" shrinkToFit="1"/>
      <protection locked="0"/>
    </xf>
    <xf numFmtId="165" fontId="19" fillId="0" borderId="12" xfId="0" applyNumberFormat="1" applyFont="1" applyBorder="1" applyAlignment="1" applyProtection="1">
      <alignment horizontal="center" vertical="center" wrapText="1" shrinkToFit="1"/>
      <protection locked="0"/>
    </xf>
    <xf numFmtId="0" fontId="19" fillId="0" borderId="1" xfId="0" quotePrefix="1" applyFont="1" applyBorder="1" applyAlignment="1" applyProtection="1">
      <alignment horizontal="center" vertical="center"/>
      <protection locked="0"/>
    </xf>
    <xf numFmtId="0" fontId="22" fillId="0" borderId="0" xfId="0" applyFont="1"/>
    <xf numFmtId="0" fontId="0" fillId="0" borderId="0" xfId="0" applyAlignment="1">
      <alignment horizontal="left"/>
    </xf>
    <xf numFmtId="0" fontId="18" fillId="0" borderId="0" xfId="0" applyFont="1" applyAlignment="1" applyProtection="1">
      <alignment horizontal="left" vertical="center" wrapText="1"/>
    </xf>
    <xf numFmtId="0" fontId="27" fillId="0" borderId="0" xfId="0" applyFont="1" applyFill="1" applyAlignment="1">
      <alignment vertical="top" wrapText="1"/>
    </xf>
    <xf numFmtId="0" fontId="27" fillId="0" borderId="0" xfId="0" applyFont="1" applyAlignment="1">
      <alignment vertical="top" wrapText="1"/>
    </xf>
    <xf numFmtId="0" fontId="33"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0" xfId="0" applyFont="1" applyAlignment="1">
      <alignment vertical="top" wrapText="1"/>
    </xf>
    <xf numFmtId="0" fontId="7" fillId="0" borderId="1" xfId="0" applyFont="1" applyBorder="1" applyAlignment="1">
      <alignment horizontal="center" vertical="top"/>
    </xf>
    <xf numFmtId="0" fontId="7" fillId="0" borderId="1" xfId="0" applyFont="1" applyBorder="1" applyAlignment="1">
      <alignment horizontal="left" vertical="top"/>
    </xf>
    <xf numFmtId="0" fontId="7" fillId="0" borderId="0" xfId="0" applyFont="1" applyFill="1" applyBorder="1" applyAlignment="1">
      <alignment horizontal="center" vertical="top"/>
    </xf>
    <xf numFmtId="0" fontId="7" fillId="0" borderId="0" xfId="0" applyFont="1" applyAlignment="1"/>
    <xf numFmtId="0" fontId="7" fillId="0" borderId="0" xfId="0" applyFont="1"/>
    <xf numFmtId="0" fontId="33" fillId="0" borderId="0" xfId="0" applyFont="1" applyFill="1" applyBorder="1" applyAlignment="1">
      <alignment vertical="top" wrapText="1"/>
    </xf>
    <xf numFmtId="0" fontId="34" fillId="0" borderId="0" xfId="0" applyFont="1" applyFill="1" applyAlignment="1">
      <alignment horizontal="center" vertical="top" wrapText="1"/>
    </xf>
    <xf numFmtId="164" fontId="7" fillId="0" borderId="0" xfId="0" applyNumberFormat="1" applyFont="1" applyAlignment="1">
      <alignment horizontal="left"/>
    </xf>
    <xf numFmtId="0" fontId="34" fillId="0" borderId="0" xfId="0" applyFont="1" applyFill="1" applyBorder="1" applyAlignment="1">
      <alignment horizontal="center" vertical="top" wrapText="1"/>
    </xf>
    <xf numFmtId="0" fontId="7" fillId="0" borderId="0" xfId="0" applyFont="1" applyAlignment="1">
      <alignment horizontal="center"/>
    </xf>
    <xf numFmtId="0" fontId="7" fillId="0" borderId="0" xfId="0" applyFont="1" applyAlignment="1">
      <alignment horizontal="left"/>
    </xf>
    <xf numFmtId="0" fontId="7" fillId="0" borderId="0" xfId="0" applyFont="1" applyFill="1" applyAlignment="1">
      <alignment horizontal="center"/>
    </xf>
    <xf numFmtId="0" fontId="7" fillId="0" borderId="0" xfId="0" applyFont="1" applyFill="1" applyAlignment="1">
      <alignment vertical="top" wrapText="1"/>
    </xf>
    <xf numFmtId="0" fontId="6" fillId="0" borderId="0" xfId="0" applyFont="1" applyAlignment="1">
      <alignment vertical="top" wrapText="1"/>
    </xf>
    <xf numFmtId="0" fontId="0" fillId="0" borderId="3" xfId="0" applyFont="1" applyBorder="1" applyAlignment="1" applyProtection="1">
      <alignment horizontal="center" vertical="top" wrapText="1" shrinkToFit="1"/>
    </xf>
    <xf numFmtId="49" fontId="5" fillId="0" borderId="0" xfId="0" applyNumberFormat="1" applyFont="1"/>
    <xf numFmtId="0" fontId="0" fillId="0" borderId="0" xfId="0" applyFont="1" applyAlignment="1">
      <alignment horizontal="left"/>
    </xf>
    <xf numFmtId="0" fontId="33" fillId="0" borderId="1" xfId="0" applyFont="1" applyFill="1" applyBorder="1" applyAlignment="1">
      <alignment horizontal="center" vertical="top" wrapText="1"/>
    </xf>
    <xf numFmtId="0" fontId="4" fillId="0" borderId="1" xfId="23" applyFont="1" applyBorder="1" applyAlignment="1">
      <alignment horizontal="center" vertical="top" wrapText="1"/>
    </xf>
    <xf numFmtId="0" fontId="4" fillId="0" borderId="1" xfId="0" quotePrefix="1" applyFont="1" applyBorder="1" applyAlignment="1">
      <alignment horizontal="left" vertical="center"/>
    </xf>
    <xf numFmtId="0" fontId="4" fillId="4" borderId="1" xfId="0" applyFont="1" applyFill="1" applyBorder="1" applyAlignment="1" applyProtection="1">
      <alignment horizontal="left" vertical="center"/>
      <protection locked="0"/>
    </xf>
    <xf numFmtId="0" fontId="4" fillId="4" borderId="1" xfId="0" quotePrefix="1" applyFont="1" applyFill="1" applyBorder="1" applyAlignment="1" applyProtection="1">
      <alignment horizontal="left" vertical="center"/>
      <protection locked="0"/>
    </xf>
    <xf numFmtId="0" fontId="4" fillId="4" borderId="1" xfId="0" applyFont="1" applyFill="1" applyBorder="1" applyAlignment="1" applyProtection="1">
      <alignment horizontal="center" vertical="center"/>
      <protection locked="0"/>
    </xf>
    <xf numFmtId="49" fontId="3" fillId="0" borderId="0" xfId="0" applyNumberFormat="1" applyFont="1"/>
    <xf numFmtId="0" fontId="33" fillId="0" borderId="0" xfId="0" applyFont="1" applyFill="1" applyBorder="1" applyAlignment="1">
      <alignment horizontal="center" vertical="top"/>
    </xf>
    <xf numFmtId="0" fontId="33" fillId="0" borderId="0" xfId="0" applyFont="1" applyFill="1" applyBorder="1" applyAlignment="1">
      <alignment horizontal="left" vertical="top" wrapText="1"/>
    </xf>
    <xf numFmtId="0" fontId="33" fillId="0" borderId="0" xfId="0" applyFont="1" applyFill="1" applyBorder="1" applyAlignment="1">
      <alignment horizontal="right"/>
    </xf>
    <xf numFmtId="0" fontId="33" fillId="0" borderId="0" xfId="0" applyFont="1" applyFill="1" applyBorder="1" applyAlignment="1">
      <alignment horizontal="left"/>
    </xf>
    <xf numFmtId="0" fontId="33" fillId="0" borderId="0" xfId="0" applyFont="1" applyFill="1" applyBorder="1" applyAlignment="1">
      <alignment horizontal="center"/>
    </xf>
    <xf numFmtId="0" fontId="33" fillId="0" borderId="0" xfId="0" applyFont="1" applyAlignment="1">
      <alignment horizontal="center"/>
    </xf>
    <xf numFmtId="0" fontId="33" fillId="0" borderId="0" xfId="0" applyFont="1" applyAlignment="1">
      <alignment horizontal="left"/>
    </xf>
    <xf numFmtId="0" fontId="33" fillId="0" borderId="0" xfId="0" applyFont="1" applyAlignment="1"/>
    <xf numFmtId="0" fontId="33" fillId="0" borderId="0" xfId="0" applyFont="1" applyFill="1" applyBorder="1" applyAlignment="1"/>
    <xf numFmtId="0" fontId="33" fillId="0" borderId="1" xfId="0" applyFont="1" applyFill="1" applyBorder="1" applyAlignment="1">
      <alignment horizontal="center" vertical="top"/>
    </xf>
    <xf numFmtId="0" fontId="33" fillId="0" borderId="1" xfId="0" applyFont="1" applyFill="1" applyBorder="1" applyAlignment="1">
      <alignment vertical="top"/>
    </xf>
    <xf numFmtId="0" fontId="33" fillId="0" borderId="1" xfId="0" applyFont="1" applyFill="1" applyBorder="1" applyAlignment="1">
      <alignment horizontal="left" vertical="top" wrapText="1"/>
    </xf>
    <xf numFmtId="0" fontId="33" fillId="0" borderId="1" xfId="0" applyFont="1" applyFill="1" applyBorder="1" applyAlignment="1">
      <alignment vertical="top" wrapText="1"/>
    </xf>
    <xf numFmtId="0" fontId="33" fillId="0" borderId="1" xfId="0" applyFont="1" applyFill="1" applyBorder="1" applyAlignment="1">
      <alignment horizontal="left"/>
    </xf>
    <xf numFmtId="0" fontId="33" fillId="0" borderId="1" xfId="0" applyFont="1" applyFill="1" applyBorder="1" applyAlignment="1">
      <alignment horizontal="center"/>
    </xf>
    <xf numFmtId="0" fontId="35" fillId="0" borderId="0" xfId="0" applyFont="1" applyFill="1"/>
    <xf numFmtId="0" fontId="2" fillId="0" borderId="0" xfId="0" applyFont="1" applyFill="1" applyAlignment="1">
      <alignment horizontal="center"/>
    </xf>
    <xf numFmtId="0" fontId="33" fillId="0" borderId="1" xfId="0" applyFont="1" applyFill="1" applyBorder="1" applyAlignment="1">
      <alignment horizontal="left" vertical="top"/>
    </xf>
    <xf numFmtId="0" fontId="33" fillId="0" borderId="1" xfId="0" quotePrefix="1" applyFont="1" applyFill="1" applyBorder="1" applyAlignment="1">
      <alignment horizontal="left"/>
    </xf>
    <xf numFmtId="0" fontId="33" fillId="0" borderId="1" xfId="0" applyFont="1" applyFill="1" applyBorder="1" applyAlignment="1">
      <alignment horizontal="left" wrapText="1"/>
    </xf>
    <xf numFmtId="0" fontId="9" fillId="0" borderId="16" xfId="0" applyFont="1" applyBorder="1" applyAlignment="1" applyProtection="1">
      <alignment horizontal="left" vertical="center" wrapText="1" shrinkToFit="1"/>
    </xf>
    <xf numFmtId="0" fontId="9" fillId="0" borderId="32" xfId="0" applyFont="1" applyBorder="1" applyAlignment="1" applyProtection="1">
      <alignment horizontal="left" vertical="center" wrapText="1" shrinkToFit="1"/>
    </xf>
    <xf numFmtId="0" fontId="9" fillId="0" borderId="3" xfId="0" applyFont="1" applyBorder="1" applyAlignment="1" applyProtection="1">
      <alignment horizontal="left" vertical="center" wrapText="1" shrinkToFit="1"/>
    </xf>
    <xf numFmtId="0" fontId="9" fillId="0" borderId="6" xfId="0" applyFont="1" applyBorder="1" applyAlignment="1" applyProtection="1">
      <alignment horizontal="left" vertical="center" wrapText="1" shrinkToFit="1"/>
    </xf>
    <xf numFmtId="0" fontId="9" fillId="0" borderId="5" xfId="0" applyFont="1" applyBorder="1" applyAlignment="1" applyProtection="1">
      <alignment horizontal="left" vertical="center" wrapText="1" shrinkToFit="1"/>
    </xf>
    <xf numFmtId="0" fontId="9" fillId="0" borderId="56" xfId="0" applyFont="1" applyBorder="1" applyAlignment="1" applyProtection="1">
      <alignment horizontal="left" vertical="center" wrapText="1" shrinkToFit="1"/>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49" fontId="9" fillId="0" borderId="54" xfId="0" applyNumberFormat="1" applyFont="1" applyBorder="1" applyAlignment="1" applyProtection="1">
      <alignment horizontal="left" vertical="center" wrapText="1" shrinkToFit="1"/>
      <protection locked="0"/>
    </xf>
    <xf numFmtId="49" fontId="9" fillId="0" borderId="55" xfId="0" applyNumberFormat="1" applyFont="1" applyBorder="1" applyAlignment="1" applyProtection="1">
      <alignment horizontal="left" vertical="center" wrapText="1" shrinkToFit="1"/>
      <protection locked="0"/>
    </xf>
    <xf numFmtId="49" fontId="9" fillId="0" borderId="15" xfId="0" applyNumberFormat="1" applyFont="1" applyBorder="1" applyAlignment="1" applyProtection="1">
      <alignment horizontal="left" vertical="center" wrapText="1" shrinkToFit="1"/>
      <protection locked="0"/>
    </xf>
    <xf numFmtId="0" fontId="9" fillId="0" borderId="22" xfId="0" applyFont="1" applyBorder="1" applyAlignment="1" applyProtection="1">
      <alignment horizontal="left" vertical="center" wrapText="1" shrinkToFit="1"/>
    </xf>
    <xf numFmtId="0" fontId="9" fillId="0" borderId="55" xfId="0" applyFont="1" applyBorder="1" applyAlignment="1" applyProtection="1">
      <alignment horizontal="left" vertical="center" wrapText="1" shrinkToFit="1"/>
    </xf>
    <xf numFmtId="0" fontId="9" fillId="0" borderId="15" xfId="0" applyFont="1" applyBorder="1" applyAlignment="1" applyProtection="1">
      <alignment horizontal="left"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9" fillId="0" borderId="14" xfId="0" applyFont="1" applyBorder="1" applyAlignment="1" applyProtection="1">
      <alignment horizontal="right" vertical="center" wrapText="1" shrinkToFit="1"/>
    </xf>
    <xf numFmtId="0" fontId="9"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9" fillId="0" borderId="16" xfId="0" applyFont="1" applyBorder="1" applyAlignment="1" applyProtection="1">
      <alignment horizontal="center" vertical="center" wrapText="1" shrinkToFit="1"/>
    </xf>
    <xf numFmtId="0" fontId="9" fillId="0" borderId="32" xfId="0" applyFont="1" applyBorder="1" applyAlignment="1" applyProtection="1">
      <alignment horizontal="center" vertical="center" wrapText="1" shrinkToFit="1"/>
    </xf>
    <xf numFmtId="0" fontId="9" fillId="0" borderId="53" xfId="0" applyFont="1" applyBorder="1" applyAlignment="1" applyProtection="1">
      <alignment horizontal="center" vertical="center" wrapText="1" shrinkToFit="1"/>
    </xf>
    <xf numFmtId="0" fontId="9" fillId="0" borderId="33" xfId="0" applyFont="1" applyBorder="1" applyAlignment="1" applyProtection="1">
      <alignment horizontal="center" vertical="center" wrapText="1" shrinkToFit="1"/>
    </xf>
    <xf numFmtId="0" fontId="9" fillId="0" borderId="6" xfId="0" applyFont="1" applyBorder="1" applyAlignment="1" applyProtection="1">
      <alignment horizontal="center" vertical="center" wrapText="1" shrinkToFit="1"/>
    </xf>
    <xf numFmtId="0" fontId="9" fillId="0" borderId="5" xfId="0" applyFont="1" applyBorder="1" applyAlignment="1" applyProtection="1">
      <alignment horizontal="center" vertical="center" wrapText="1" shrinkToFit="1"/>
    </xf>
    <xf numFmtId="0" fontId="9" fillId="0" borderId="18" xfId="0" applyFont="1" applyBorder="1" applyAlignment="1" applyProtection="1">
      <alignment horizontal="center" vertical="center" wrapText="1" shrinkToFit="1"/>
    </xf>
    <xf numFmtId="0" fontId="9" fillId="0" borderId="0" xfId="0" applyFont="1" applyAlignment="1">
      <alignment horizontal="left"/>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0" fillId="0" borderId="0" xfId="0" applyAlignment="1">
      <alignment horizontal="left"/>
    </xf>
    <xf numFmtId="0" fontId="0" fillId="0" borderId="0" xfId="0" applyAlignment="1">
      <alignment horizontal="center"/>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Font="1" applyAlignment="1">
      <alignment horizontal="center"/>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20" fillId="0" borderId="49" xfId="0" applyFont="1" applyBorder="1" applyAlignment="1">
      <alignment horizontal="right" vertical="center" indent="1"/>
    </xf>
    <xf numFmtId="0" fontId="20" fillId="0" borderId="10" xfId="0" applyFont="1" applyBorder="1" applyAlignment="1">
      <alignment horizontal="right" vertical="center" indent="1"/>
    </xf>
    <xf numFmtId="0" fontId="21" fillId="0" borderId="10" xfId="0" applyFont="1" applyBorder="1" applyAlignment="1">
      <alignment vertical="center" wrapText="1"/>
    </xf>
    <xf numFmtId="0" fontId="21" fillId="0" borderId="25" xfId="0" applyFont="1" applyBorder="1" applyAlignment="1">
      <alignment vertical="center"/>
    </xf>
    <xf numFmtId="0" fontId="14" fillId="0" borderId="51" xfId="0" applyFont="1" applyBorder="1" applyAlignment="1" applyProtection="1">
      <alignment horizontal="left" vertical="center" wrapText="1" shrinkToFit="1"/>
      <protection locked="0"/>
    </xf>
    <xf numFmtId="0" fontId="22" fillId="0" borderId="51" xfId="0" applyFont="1" applyBorder="1" applyAlignment="1" applyProtection="1">
      <alignment horizontal="left"/>
      <protection locked="0"/>
    </xf>
    <xf numFmtId="0" fontId="22" fillId="0" borderId="52" xfId="0" applyFont="1" applyBorder="1" applyAlignment="1" applyProtection="1">
      <alignment horizontal="left"/>
      <protection locked="0"/>
    </xf>
    <xf numFmtId="0" fontId="14" fillId="0" borderId="1" xfId="0" applyFont="1" applyBorder="1" applyAlignment="1" applyProtection="1">
      <alignment horizontal="left" vertical="center" wrapText="1" shrinkToFit="1"/>
      <protection locked="0"/>
    </xf>
    <xf numFmtId="0" fontId="22" fillId="0" borderId="1" xfId="0" applyFont="1" applyBorder="1" applyAlignment="1" applyProtection="1">
      <alignment horizontal="left"/>
      <protection locked="0"/>
    </xf>
    <xf numFmtId="0" fontId="22" fillId="0" borderId="20" xfId="0" applyFont="1" applyBorder="1" applyAlignment="1" applyProtection="1">
      <alignment horizontal="left"/>
      <protection locked="0"/>
    </xf>
    <xf numFmtId="0" fontId="14"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18" fillId="0" borderId="0" xfId="0" applyFont="1" applyAlignment="1" applyProtection="1">
      <alignment horizontal="left" vertical="top" wrapText="1"/>
    </xf>
    <xf numFmtId="0" fontId="26" fillId="0" borderId="48" xfId="0" applyFont="1" applyBorder="1" applyAlignment="1">
      <alignment horizontal="center" vertical="center" wrapText="1"/>
    </xf>
    <xf numFmtId="0" fontId="26" fillId="0" borderId="34" xfId="0" applyFont="1" applyBorder="1" applyAlignment="1">
      <alignment horizontal="center" vertical="center" wrapText="1"/>
    </xf>
    <xf numFmtId="0" fontId="20" fillId="0" borderId="36" xfId="0" applyFont="1" applyBorder="1" applyAlignment="1">
      <alignment horizontal="left" vertical="center" wrapText="1"/>
    </xf>
    <xf numFmtId="0" fontId="20" fillId="0" borderId="0" xfId="0" applyFont="1" applyBorder="1" applyAlignment="1">
      <alignment horizontal="left" vertical="center" wrapText="1"/>
    </xf>
    <xf numFmtId="0" fontId="20" fillId="0" borderId="37" xfId="0" applyFont="1" applyBorder="1" applyAlignment="1">
      <alignment horizontal="left" vertical="center" wrapText="1"/>
    </xf>
    <xf numFmtId="0" fontId="20" fillId="0" borderId="39" xfId="0" applyFont="1" applyBorder="1" applyAlignment="1">
      <alignment horizontal="left" vertical="center" wrapText="1"/>
    </xf>
    <xf numFmtId="0" fontId="20" fillId="0" borderId="40" xfId="0" applyFont="1" applyBorder="1" applyAlignment="1">
      <alignment horizontal="left" vertical="center" wrapText="1"/>
    </xf>
    <xf numFmtId="0" fontId="20" fillId="0" borderId="41" xfId="0" applyFont="1" applyBorder="1" applyAlignment="1">
      <alignment horizontal="left" vertical="center" wrapText="1"/>
    </xf>
    <xf numFmtId="0" fontId="25" fillId="0" borderId="43" xfId="0" applyFont="1" applyBorder="1" applyAlignment="1">
      <alignment horizontal="left" vertical="top" wrapText="1"/>
    </xf>
    <xf numFmtId="0" fontId="25" fillId="0" borderId="35" xfId="0" applyFont="1" applyBorder="1" applyAlignment="1">
      <alignment horizontal="left" vertical="top" wrapText="1"/>
    </xf>
    <xf numFmtId="0" fontId="25" fillId="0" borderId="42" xfId="0" applyFont="1" applyBorder="1" applyAlignment="1">
      <alignment horizontal="left" vertical="top" wrapText="1"/>
    </xf>
    <xf numFmtId="0" fontId="25" fillId="0" borderId="38" xfId="0" applyFont="1" applyBorder="1" applyAlignment="1">
      <alignment horizontal="left" vertical="top" wrapText="1"/>
    </xf>
    <xf numFmtId="0" fontId="25" fillId="0" borderId="9" xfId="0" applyFont="1" applyBorder="1" applyAlignment="1">
      <alignment horizontal="left" vertical="top" wrapText="1"/>
    </xf>
    <xf numFmtId="0" fontId="25" fillId="0" borderId="47" xfId="0" applyFont="1" applyBorder="1" applyAlignment="1">
      <alignment horizontal="left" vertical="top" wrapText="1"/>
    </xf>
    <xf numFmtId="0" fontId="18" fillId="0" borderId="0" xfId="0" applyFont="1" applyAlignment="1" applyProtection="1">
      <alignment horizontal="left" vertical="center" wrapText="1"/>
    </xf>
    <xf numFmtId="0" fontId="32" fillId="0" borderId="0" xfId="0" applyFont="1" applyAlignment="1">
      <alignment horizontal="center" vertical="top" wrapText="1"/>
    </xf>
    <xf numFmtId="0" fontId="32" fillId="0" borderId="9" xfId="0" applyFont="1" applyBorder="1" applyAlignment="1">
      <alignment horizontal="center" vertical="top" wrapText="1"/>
    </xf>
    <xf numFmtId="0" fontId="1" fillId="4" borderId="1" xfId="0" applyFont="1" applyFill="1" applyBorder="1" applyAlignment="1" applyProtection="1">
      <alignment horizontal="left" vertical="center"/>
      <protection locked="0"/>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6">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nicole.heckmann@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tabSelected="1" showRuler="0" showWhiteSpace="0" zoomScaleNormal="100" zoomScaleSheetLayoutView="100" workbookViewId="0">
      <selection activeCell="E7" sqref="E7:I7"/>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39" t="s">
        <v>38</v>
      </c>
      <c r="C1" s="140"/>
      <c r="D1" s="140"/>
      <c r="E1" s="140"/>
      <c r="F1" s="140"/>
      <c r="G1" s="140"/>
      <c r="H1" s="140"/>
      <c r="I1" s="140"/>
      <c r="J1" s="140"/>
      <c r="K1" s="140"/>
      <c r="L1" s="140"/>
      <c r="M1" s="140"/>
      <c r="N1" s="140"/>
      <c r="O1" s="140"/>
    </row>
    <row r="2" spans="2:15" s="1" customFormat="1" ht="16.5" customHeight="1" thickBot="1" x14ac:dyDescent="0.3">
      <c r="B2" s="154" t="s">
        <v>40</v>
      </c>
      <c r="C2" s="154"/>
      <c r="D2" s="154"/>
      <c r="E2" s="154"/>
      <c r="F2" s="154"/>
      <c r="G2" s="154"/>
      <c r="H2" s="154"/>
      <c r="I2" s="154"/>
      <c r="J2" s="154"/>
      <c r="K2" s="154"/>
      <c r="L2" s="154"/>
      <c r="M2" s="154"/>
      <c r="N2" s="154"/>
      <c r="O2" s="154"/>
    </row>
    <row r="3" spans="2:15" ht="35.1" customHeight="1" x14ac:dyDescent="0.25">
      <c r="B3" s="98" t="s">
        <v>9</v>
      </c>
      <c r="C3" s="99"/>
      <c r="D3" s="100"/>
      <c r="E3" s="147"/>
      <c r="F3" s="147"/>
      <c r="G3" s="147"/>
      <c r="H3" s="147"/>
      <c r="I3" s="148"/>
      <c r="J3" s="148"/>
      <c r="K3" s="148"/>
      <c r="L3" s="148"/>
      <c r="M3" s="148"/>
      <c r="N3" s="148"/>
      <c r="O3" s="149"/>
    </row>
    <row r="4" spans="2:15" ht="35.1" customHeight="1" x14ac:dyDescent="0.25">
      <c r="B4" s="95" t="s">
        <v>8</v>
      </c>
      <c r="C4" s="96"/>
      <c r="D4" s="97"/>
      <c r="E4" s="150"/>
      <c r="F4" s="150"/>
      <c r="G4" s="150"/>
      <c r="H4" s="150"/>
      <c r="I4" s="151"/>
      <c r="J4" s="151"/>
      <c r="K4" s="151"/>
      <c r="L4" s="151"/>
      <c r="M4" s="151"/>
      <c r="N4" s="151"/>
      <c r="O4" s="152"/>
    </row>
    <row r="5" spans="2:15" ht="35.1" customHeight="1" x14ac:dyDescent="0.25">
      <c r="B5" s="95" t="s">
        <v>7</v>
      </c>
      <c r="C5" s="96"/>
      <c r="D5" s="97"/>
      <c r="E5" s="150"/>
      <c r="F5" s="150"/>
      <c r="G5" s="150"/>
      <c r="H5" s="150"/>
      <c r="I5" s="151"/>
      <c r="J5" s="151"/>
      <c r="K5" s="151"/>
      <c r="L5" s="151"/>
      <c r="M5" s="151"/>
      <c r="N5" s="151"/>
      <c r="O5" s="152"/>
    </row>
    <row r="6" spans="2:15" ht="35.1" customHeight="1" x14ac:dyDescent="0.25">
      <c r="B6" s="95" t="s">
        <v>5</v>
      </c>
      <c r="C6" s="96"/>
      <c r="D6" s="97"/>
      <c r="E6" s="150"/>
      <c r="F6" s="150"/>
      <c r="G6" s="150"/>
      <c r="H6" s="150"/>
      <c r="I6" s="150"/>
      <c r="J6" s="150"/>
      <c r="K6" s="150"/>
      <c r="L6" s="150"/>
      <c r="M6" s="150"/>
      <c r="N6" s="150"/>
      <c r="O6" s="153"/>
    </row>
    <row r="7" spans="2:15" ht="35.1" customHeight="1" thickBot="1" x14ac:dyDescent="0.3">
      <c r="B7" s="109" t="s">
        <v>6</v>
      </c>
      <c r="C7" s="110"/>
      <c r="D7" s="111"/>
      <c r="E7" s="106"/>
      <c r="F7" s="107"/>
      <c r="G7" s="107"/>
      <c r="H7" s="107"/>
      <c r="I7" s="108"/>
      <c r="J7" s="114" t="s">
        <v>16</v>
      </c>
      <c r="K7" s="115"/>
      <c r="L7" s="115"/>
      <c r="M7" s="115"/>
      <c r="N7" s="115"/>
      <c r="O7" s="32" t="e">
        <f>IF(E7=STG!A1,"",VLOOKUP($E$7,STG!$A$3:$C$6,3,FALSE))</f>
        <v>#N/A</v>
      </c>
    </row>
    <row r="8" spans="2:15" ht="15.75" customHeight="1" x14ac:dyDescent="0.25">
      <c r="B8" s="126" t="s">
        <v>36</v>
      </c>
      <c r="C8" s="127"/>
      <c r="D8" s="127"/>
      <c r="E8" s="127"/>
      <c r="F8" s="127"/>
      <c r="G8" s="127"/>
      <c r="H8" s="127"/>
      <c r="I8" s="128"/>
      <c r="J8" s="116" t="s">
        <v>37</v>
      </c>
      <c r="K8" s="117"/>
      <c r="L8" s="117"/>
      <c r="M8" s="117"/>
      <c r="N8" s="117"/>
      <c r="O8" s="118"/>
    </row>
    <row r="9" spans="2:15" ht="15.75" customHeight="1" x14ac:dyDescent="0.25">
      <c r="B9" s="122" t="s">
        <v>46</v>
      </c>
      <c r="C9" s="123"/>
      <c r="D9" s="123"/>
      <c r="E9" s="123"/>
      <c r="F9" s="123"/>
      <c r="G9" s="124"/>
      <c r="H9" s="123" t="s">
        <v>27</v>
      </c>
      <c r="I9" s="125"/>
      <c r="J9" s="119"/>
      <c r="K9" s="120"/>
      <c r="L9" s="120"/>
      <c r="M9" s="120"/>
      <c r="N9" s="120"/>
      <c r="O9" s="121"/>
    </row>
    <row r="10" spans="2:15" ht="86.25" customHeight="1" x14ac:dyDescent="0.25">
      <c r="B10" s="112" t="s">
        <v>48</v>
      </c>
      <c r="C10" s="113"/>
      <c r="D10" s="65" t="s">
        <v>64</v>
      </c>
      <c r="E10" s="15" t="s">
        <v>28</v>
      </c>
      <c r="F10" s="15" t="s">
        <v>17</v>
      </c>
      <c r="G10" s="38" t="s">
        <v>25</v>
      </c>
      <c r="H10" s="36" t="s">
        <v>18</v>
      </c>
      <c r="I10" s="16" t="s">
        <v>39</v>
      </c>
      <c r="J10" s="18" t="s">
        <v>19</v>
      </c>
      <c r="K10" s="8" t="s">
        <v>61</v>
      </c>
      <c r="L10" s="21" t="s">
        <v>49</v>
      </c>
      <c r="M10" s="8" t="s">
        <v>21</v>
      </c>
      <c r="N10" s="8" t="s">
        <v>22</v>
      </c>
      <c r="O10" s="17" t="s">
        <v>23</v>
      </c>
    </row>
    <row r="11" spans="2:15" x14ac:dyDescent="0.25">
      <c r="B11" s="104"/>
      <c r="C11" s="105"/>
      <c r="D11" s="42"/>
      <c r="E11" s="9"/>
      <c r="F11" s="10"/>
      <c r="G11" s="39"/>
      <c r="H11" s="37"/>
      <c r="I11" s="14" t="str">
        <f>LEFT(IF(H11&gt;0,IF(Formular!$E$7=Bachelor!$H$1,VLOOKUP(Formular!H11,Bachelor!$A$5:$E$500,3,FALSE),IF(Formular!$E$7=Master!$H$1,VLOOKUP(Formular!H11,Master!$A$5:$E$499,3,FALSE))),""),45)</f>
        <v/>
      </c>
      <c r="J11" s="11"/>
      <c r="K11" s="14" t="str">
        <f>IF(J11&gt;0,IF(Formular!$E$7=Bachelor!$H$1,LEFT(TEXT(VLOOKUP(J11,Bachelor!$A$5:$E$500,2,FALSE),0)&amp;"/"&amp;TEXT(VLOOKUP(J11,Bachelor!$A$5:$E$500,3,FALSE),0),45),IF(Formular!$E$7=Master!$H$1,LEFT(TEXT(VLOOKUP(J11,Master!$A$5:$E$499,2,FALSE),0)&amp;"/"&amp;TEXT(VLOOKUP(J11,Master!$A$5:$E$499,3,FALSE),0),45))),"")</f>
        <v/>
      </c>
      <c r="L11" s="42"/>
      <c r="M11" s="7" t="str">
        <f>IF(OR(J11="",L11="A",L11="B",L11="C",L11="D"),"",IF(J11&gt;0,IF(Formular!$E$7=Bachelor!$H$1,VLOOKUP(Formular!J11,Bachelor!$A$5:$E$500,5,FALSE),IF(Formular!$E$7=Master!$H$1,VLOOKUP(Formular!J11,Master!$A$5:$E$499,5,FALSE))),""))</f>
        <v/>
      </c>
      <c r="N11" s="40"/>
      <c r="O11" s="2"/>
    </row>
    <row r="12" spans="2:15" x14ac:dyDescent="0.25">
      <c r="B12" s="104"/>
      <c r="C12" s="105"/>
      <c r="D12" s="42"/>
      <c r="E12" s="9"/>
      <c r="F12" s="10"/>
      <c r="G12" s="39"/>
      <c r="H12" s="37"/>
      <c r="I12" s="14" t="str">
        <f>LEFT(IF(H12&gt;0,IF(Formular!$E$7=Bachelor!$H$1,VLOOKUP(Formular!H12,Bachelor!$A$5:$E$500,3,FALSE),IF(Formular!$E$7=Master!$H$1,VLOOKUP(Formular!H12,Master!$A$5:$E$499,3,FALSE))),""),45)</f>
        <v/>
      </c>
      <c r="J12" s="11"/>
      <c r="K12" s="14" t="str">
        <f>IF(J12&gt;0,IF(Formular!$E$7=Bachelor!$H$1,LEFT(TEXT(VLOOKUP(J12,Bachelor!$A$5:$E$500,2,FALSE),0)&amp;"/"&amp;TEXT(VLOOKUP(J12,Bachelor!$A$5:$E$500,3,FALSE),0),45),IF(Formular!$E$7=Master!$H$1,LEFT(TEXT(VLOOKUP(J12,Master!$A$5:$E$499,2,FALSE),0)&amp;"/"&amp;TEXT(VLOOKUP(J12,Master!$A$5:$E$499,3,FALSE),0),45))),"")</f>
        <v/>
      </c>
      <c r="L12" s="42"/>
      <c r="M12" s="7" t="str">
        <f>IF(OR(J12="",L12="A",L12="B",L12="C",L12="D"),"",IF(J12&gt;0,IF(Formular!$E$7=Bachelor!$H$1,VLOOKUP(Formular!J12,Bachelor!$A$5:$E$500,5,FALSE),IF(Formular!$E$7=Master!$H$1,VLOOKUP(Formular!J12,Master!$A$5:$E$499,5,FALSE))),""))</f>
        <v/>
      </c>
      <c r="N12" s="40"/>
      <c r="O12" s="2"/>
    </row>
    <row r="13" spans="2:15" x14ac:dyDescent="0.25">
      <c r="B13" s="104"/>
      <c r="C13" s="105"/>
      <c r="D13" s="42"/>
      <c r="E13" s="9"/>
      <c r="F13" s="10"/>
      <c r="G13" s="39"/>
      <c r="H13" s="37"/>
      <c r="I13" s="14" t="str">
        <f>LEFT(IF(H13&gt;0,IF(Formular!$E$7=Bachelor!$H$1,VLOOKUP(Formular!H13,Bachelor!$A$5:$E$500,3,FALSE),IF(Formular!$E$7=Master!$H$1,VLOOKUP(Formular!H13,Master!$A$5:$E$499,3,FALSE))),""),45)</f>
        <v/>
      </c>
      <c r="J13" s="11"/>
      <c r="K13" s="14" t="str">
        <f>IF(J13&gt;0,IF(Formular!$E$7=Bachelor!$H$1,LEFT(TEXT(VLOOKUP(J13,Bachelor!$A$5:$E$500,2,FALSE),0)&amp;"/"&amp;TEXT(VLOOKUP(J13,Bachelor!$A$5:$E$500,3,FALSE),0),45),IF(Formular!$E$7=Master!$H$1,LEFT(TEXT(VLOOKUP(J13,Master!$A$5:$E$499,2,FALSE),0)&amp;"/"&amp;TEXT(VLOOKUP(J13,Master!$A$5:$E$499,3,FALSE),0),45))),"")</f>
        <v/>
      </c>
      <c r="L13" s="42"/>
      <c r="M13" s="7" t="str">
        <f>IF(OR(J13="",L13="A",L13="B",L13="C",L13="D"),"",IF(J13&gt;0,IF(Formular!$E$7=Bachelor!$H$1,VLOOKUP(Formular!J13,Bachelor!$A$5:$E$500,5,FALSE),IF(Formular!$E$7=Master!$H$1,VLOOKUP(Formular!J13,Master!$A$5:$E$499,5,FALSE))),""))</f>
        <v/>
      </c>
      <c r="N13" s="40"/>
      <c r="O13" s="2"/>
    </row>
    <row r="14" spans="2:15" x14ac:dyDescent="0.25">
      <c r="B14" s="104"/>
      <c r="C14" s="105"/>
      <c r="D14" s="42"/>
      <c r="E14" s="9"/>
      <c r="F14" s="10"/>
      <c r="G14" s="39"/>
      <c r="H14" s="37"/>
      <c r="I14" s="14" t="str">
        <f>LEFT(IF(H14&gt;0,IF(Formular!$E$7=Bachelor!$H$1,VLOOKUP(Formular!H14,Bachelor!$A$5:$E$500,3,FALSE),IF(Formular!$E$7=Master!$H$1,VLOOKUP(Formular!H14,Master!$A$5:$E$499,3,FALSE))),""),45)</f>
        <v/>
      </c>
      <c r="J14" s="11"/>
      <c r="K14" s="14" t="str">
        <f>IF(J14&gt;0,IF(Formular!$E$7=Bachelor!$H$1,LEFT(TEXT(VLOOKUP(J14,Bachelor!$A$5:$E$500,2,FALSE),0)&amp;"/"&amp;TEXT(VLOOKUP(J14,Bachelor!$A$5:$E$500,3,FALSE),0),45),IF(Formular!$E$7=Master!$H$1,LEFT(TEXT(VLOOKUP(J14,Master!$A$5:$E$499,2,FALSE),0)&amp;"/"&amp;TEXT(VLOOKUP(J14,Master!$A$5:$E$499,3,FALSE),0),45))),"")</f>
        <v/>
      </c>
      <c r="L14" s="42"/>
      <c r="M14" s="7" t="str">
        <f>IF(OR(J14="",L14="A",L14="B",L14="C",L14="D"),"",IF(J14&gt;0,IF(Formular!$E$7=Bachelor!$H$1,VLOOKUP(Formular!J14,Bachelor!$A$5:$E$500,5,FALSE),IF(Formular!$E$7=Master!$H$1,VLOOKUP(Formular!J14,Master!$A$5:$E$499,5,FALSE))),""))</f>
        <v/>
      </c>
      <c r="N14" s="40"/>
      <c r="O14" s="2"/>
    </row>
    <row r="15" spans="2:15" x14ac:dyDescent="0.25">
      <c r="B15" s="104"/>
      <c r="C15" s="105"/>
      <c r="D15" s="42"/>
      <c r="E15" s="9"/>
      <c r="F15" s="10"/>
      <c r="G15" s="39"/>
      <c r="H15" s="37"/>
      <c r="I15" s="14" t="str">
        <f>LEFT(IF(H15&gt;0,IF(Formular!$E$7=Bachelor!$H$1,VLOOKUP(Formular!H15,Bachelor!$A$5:$E$500,3,FALSE),IF(Formular!$E$7=Master!$H$1,VLOOKUP(Formular!H15,Master!$A$5:$E$499,3,FALSE))),""),45)</f>
        <v/>
      </c>
      <c r="J15" s="11"/>
      <c r="K15" s="14" t="str">
        <f>IF(J15&gt;0,IF(Formular!$E$7=Bachelor!$H$1,LEFT(TEXT(VLOOKUP(J15,Bachelor!$A$5:$E$500,2,FALSE),0)&amp;"/"&amp;TEXT(VLOOKUP(J15,Bachelor!$A$5:$E$500,3,FALSE),0),45),IF(Formular!$E$7=Master!$H$1,LEFT(TEXT(VLOOKUP(J15,Master!$A$5:$E$499,2,FALSE),0)&amp;"/"&amp;TEXT(VLOOKUP(J15,Master!$A$5:$E$499,3,FALSE),0),45))),"")</f>
        <v/>
      </c>
      <c r="L15" s="42"/>
      <c r="M15" s="7" t="str">
        <f>IF(OR(J15="",L15="A",L15="B",L15="C",L15="D"),"",IF(J15&gt;0,IF(Formular!$E$7=Bachelor!$H$1,VLOOKUP(Formular!J15,Bachelor!$A$5:$E$500,5,FALSE),IF(Formular!$E$7=Master!$H$1,VLOOKUP(Formular!J15,Master!$A$5:$E$499,5,FALSE))),""))</f>
        <v/>
      </c>
      <c r="N15" s="40"/>
      <c r="O15" s="2"/>
    </row>
    <row r="16" spans="2:15" x14ac:dyDescent="0.25">
      <c r="B16" s="104"/>
      <c r="C16" s="105"/>
      <c r="D16" s="42"/>
      <c r="E16" s="9"/>
      <c r="F16" s="10"/>
      <c r="G16" s="39"/>
      <c r="H16" s="37"/>
      <c r="I16" s="14" t="str">
        <f>LEFT(IF(H16&gt;0,IF(Formular!$E$7=Bachelor!$H$1,VLOOKUP(Formular!H16,Bachelor!$A$5:$E$500,3,FALSE),IF(Formular!$E$7=Master!$H$1,VLOOKUP(Formular!H16,Master!$A$5:$E$499,3,FALSE))),""),45)</f>
        <v/>
      </c>
      <c r="J16" s="11"/>
      <c r="K16" s="14" t="str">
        <f>IF(J16&gt;0,IF(Formular!$E$7=Bachelor!$H$1,LEFT(TEXT(VLOOKUP(J16,Bachelor!$A$5:$E$500,2,FALSE),0)&amp;"/"&amp;TEXT(VLOOKUP(J16,Bachelor!$A$5:$E$500,3,FALSE),0),45),IF(Formular!$E$7=Master!$H$1,LEFT(TEXT(VLOOKUP(J16,Master!$A$5:$E$499,2,FALSE),0)&amp;"/"&amp;TEXT(VLOOKUP(J16,Master!$A$5:$E$499,3,FALSE),0),45))),"")</f>
        <v/>
      </c>
      <c r="L16" s="42"/>
      <c r="M16" s="7" t="str">
        <f>IF(OR(J16="",L16="A",L16="B",L16="C",L16="D"),"",IF(J16&gt;0,IF(Formular!$E$7=Bachelor!$H$1,VLOOKUP(Formular!J16,Bachelor!$A$5:$E$500,5,FALSE),IF(Formular!$E$7=Master!$H$1,VLOOKUP(Formular!J16,Master!$A$5:$E$499,5,FALSE))),""))</f>
        <v/>
      </c>
      <c r="N16" s="40"/>
      <c r="O16" s="2"/>
    </row>
    <row r="17" spans="2:15" x14ac:dyDescent="0.25">
      <c r="B17" s="104"/>
      <c r="C17" s="105"/>
      <c r="D17" s="42"/>
      <c r="E17" s="9"/>
      <c r="F17" s="10"/>
      <c r="G17" s="39"/>
      <c r="H17" s="37"/>
      <c r="I17" s="14" t="str">
        <f>LEFT(IF(H17&gt;0,IF(Formular!$E$7=Bachelor!$H$1,VLOOKUP(Formular!H17,Bachelor!$A$5:$E$500,3,FALSE),IF(Formular!$E$7=Master!$H$1,VLOOKUP(Formular!H17,Master!$A$5:$E$499,3,FALSE))),""),45)</f>
        <v/>
      </c>
      <c r="J17" s="11"/>
      <c r="K17" s="14" t="str">
        <f>IF(J17&gt;0,IF(Formular!$E$7=Bachelor!$H$1,LEFT(TEXT(VLOOKUP(J17,Bachelor!$A$5:$E$500,2,FALSE),0)&amp;"/"&amp;TEXT(VLOOKUP(J17,Bachelor!$A$5:$E$500,3,FALSE),0),45),IF(Formular!$E$7=Master!$H$1,LEFT(TEXT(VLOOKUP(J17,Master!$A$5:$E$499,2,FALSE),0)&amp;"/"&amp;TEXT(VLOOKUP(J17,Master!$A$5:$E$499,3,FALSE),0),45))),"")</f>
        <v/>
      </c>
      <c r="L17" s="42"/>
      <c r="M17" s="7" t="str">
        <f>IF(OR(J17="",L17="A",L17="B",L17="C",L17="D"),"",IF(J17&gt;0,IF(Formular!$E$7=Bachelor!$H$1,VLOOKUP(Formular!J17,Bachelor!$A$5:$E$500,5,FALSE),IF(Formular!$E$7=Master!$H$1,VLOOKUP(Formular!J17,Master!$A$5:$E$499,5,FALSE))),""))</f>
        <v/>
      </c>
      <c r="N17" s="40"/>
      <c r="O17" s="2"/>
    </row>
    <row r="18" spans="2:15" x14ac:dyDescent="0.25">
      <c r="B18" s="104"/>
      <c r="C18" s="105"/>
      <c r="D18" s="42"/>
      <c r="E18" s="9"/>
      <c r="F18" s="10"/>
      <c r="G18" s="39"/>
      <c r="H18" s="37"/>
      <c r="I18" s="14" t="str">
        <f>LEFT(IF(H18&gt;0,IF(Formular!$E$7=Bachelor!$H$1,VLOOKUP(Formular!H18,Bachelor!$A$5:$E$500,3,FALSE),IF(Formular!$E$7=Master!$H$1,VLOOKUP(Formular!H18,Master!$A$5:$E$499,3,FALSE))),""),45)</f>
        <v/>
      </c>
      <c r="J18" s="11"/>
      <c r="K18" s="14" t="str">
        <f>IF(J18&gt;0,IF(Formular!$E$7=Bachelor!$H$1,LEFT(TEXT(VLOOKUP(J18,Bachelor!$A$5:$E$500,2,FALSE),0)&amp;"/"&amp;TEXT(VLOOKUP(J18,Bachelor!$A$5:$E$500,3,FALSE),0),45),IF(Formular!$E$7=Master!$H$1,LEFT(TEXT(VLOOKUP(J18,Master!$A$5:$E$499,2,FALSE),0)&amp;"/"&amp;TEXT(VLOOKUP(J18,Master!$A$5:$E$499,3,FALSE),0),45))),"")</f>
        <v/>
      </c>
      <c r="L18" s="42"/>
      <c r="M18" s="7" t="str">
        <f>IF(OR(J18="",L18="A",L18="B",L18="C",L18="D"),"",IF(J18&gt;0,IF(Formular!$E$7=Bachelor!$H$1,VLOOKUP(Formular!J18,Bachelor!$A$5:$E$500,5,FALSE),IF(Formular!$E$7=Master!$H$1,VLOOKUP(Formular!J18,Master!$A$5:$E$499,5,FALSE))),""))</f>
        <v/>
      </c>
      <c r="N18" s="40"/>
      <c r="O18" s="2"/>
    </row>
    <row r="19" spans="2:15" x14ac:dyDescent="0.25">
      <c r="B19" s="104"/>
      <c r="C19" s="105"/>
      <c r="D19" s="42"/>
      <c r="E19" s="9"/>
      <c r="F19" s="10"/>
      <c r="G19" s="39"/>
      <c r="H19" s="37"/>
      <c r="I19" s="14" t="str">
        <f>LEFT(IF(H19&gt;0,IF(Formular!$E$7=Bachelor!$H$1,VLOOKUP(Formular!H19,Bachelor!$A$5:$E$500,3,FALSE),IF(Formular!$E$7=Master!$H$1,VLOOKUP(Formular!H19,Master!$A$5:$E$499,3,FALSE))),""),45)</f>
        <v/>
      </c>
      <c r="J19" s="11"/>
      <c r="K19" s="14" t="str">
        <f>IF(J19&gt;0,IF(Formular!$E$7=Bachelor!$H$1,LEFT(TEXT(VLOOKUP(J19,Bachelor!$A$5:$E$500,2,FALSE),0)&amp;"/"&amp;TEXT(VLOOKUP(J19,Bachelor!$A$5:$E$500,3,FALSE),0),45),IF(Formular!$E$7=Master!$H$1,LEFT(TEXT(VLOOKUP(J19,Master!$A$5:$E$499,2,FALSE),0)&amp;"/"&amp;TEXT(VLOOKUP(J19,Master!$A$5:$E$499,3,FALSE),0),45))),"")</f>
        <v/>
      </c>
      <c r="L19" s="42"/>
      <c r="M19" s="7" t="str">
        <f>IF(OR(J19="",L19="A",L19="B",L19="C",L19="D"),"",IF(J19&gt;0,IF(Formular!$E$7=Bachelor!$H$1,VLOOKUP(Formular!J19,Bachelor!$A$5:$E$500,5,FALSE),IF(Formular!$E$7=Master!$H$1,VLOOKUP(Formular!J19,Master!$A$5:$E$499,5,FALSE))),""))</f>
        <v/>
      </c>
      <c r="N19" s="40"/>
      <c r="O19" s="2"/>
    </row>
    <row r="20" spans="2:15" x14ac:dyDescent="0.25">
      <c r="B20" s="104"/>
      <c r="C20" s="105"/>
      <c r="D20" s="42"/>
      <c r="E20" s="9"/>
      <c r="F20" s="10"/>
      <c r="G20" s="39"/>
      <c r="H20" s="37"/>
      <c r="I20" s="14" t="str">
        <f>LEFT(IF(H20&gt;0,IF(Formular!$E$7=Bachelor!$H$1,VLOOKUP(Formular!H20,Bachelor!$A$5:$E$500,3,FALSE),IF(Formular!$E$7=Master!$H$1,VLOOKUP(Formular!H20,Master!$A$5:$E$499,3,FALSE))),""),45)</f>
        <v/>
      </c>
      <c r="J20" s="11"/>
      <c r="K20" s="14" t="str">
        <f>IF(J20&gt;0,IF(Formular!$E$7=Bachelor!$H$1,LEFT(TEXT(VLOOKUP(J20,Bachelor!$A$5:$E$500,2,FALSE),0)&amp;"/"&amp;TEXT(VLOOKUP(J20,Bachelor!$A$5:$E$500,3,FALSE),0),45),IF(Formular!$E$7=Master!$H$1,LEFT(TEXT(VLOOKUP(J20,Master!$A$5:$E$499,2,FALSE),0)&amp;"/"&amp;TEXT(VLOOKUP(J20,Master!$A$5:$E$499,3,FALSE),0),45))),"")</f>
        <v/>
      </c>
      <c r="L20" s="42"/>
      <c r="M20" s="7" t="str">
        <f>IF(OR(J20="",L20="A",L20="B",L20="C",L20="D"),"",IF(J20&gt;0,IF(Formular!$E$7=Bachelor!$H$1,VLOOKUP(Formular!J20,Bachelor!$A$5:$E$500,5,FALSE),IF(Formular!$E$7=Master!$H$1,VLOOKUP(Formular!J20,Master!$A$5:$E$499,5,FALSE))),""))</f>
        <v/>
      </c>
      <c r="N20" s="40"/>
      <c r="O20" s="2"/>
    </row>
    <row r="21" spans="2:15" x14ac:dyDescent="0.25">
      <c r="B21" s="104"/>
      <c r="C21" s="105"/>
      <c r="D21" s="42"/>
      <c r="E21" s="9"/>
      <c r="F21" s="10"/>
      <c r="G21" s="39"/>
      <c r="H21" s="37"/>
      <c r="I21" s="14" t="str">
        <f>LEFT(IF(H21&gt;0,IF(Formular!$E$7=Bachelor!$H$1,VLOOKUP(Formular!H21,Bachelor!$A$5:$E$500,3,FALSE),IF(Formular!$E$7=Master!$H$1,VLOOKUP(Formular!H21,Master!$A$5:$E$499,3,FALSE))),""),45)</f>
        <v/>
      </c>
      <c r="J21" s="11"/>
      <c r="K21" s="14" t="str">
        <f>IF(J21&gt;0,IF(Formular!$E$7=Bachelor!$H$1,LEFT(TEXT(VLOOKUP(J21,Bachelor!$A$5:$E$500,2,FALSE),0)&amp;"/"&amp;TEXT(VLOOKUP(J21,Bachelor!$A$5:$E$500,3,FALSE),0),45),IF(Formular!$E$7=Master!$H$1,LEFT(TEXT(VLOOKUP(J21,Master!$A$5:$E$499,2,FALSE),0)&amp;"/"&amp;TEXT(VLOOKUP(J21,Master!$A$5:$E$499,3,FALSE),0),45))),"")</f>
        <v/>
      </c>
      <c r="L21" s="42"/>
      <c r="M21" s="7" t="str">
        <f>IF(OR(J21="",L21="A",L21="B",L21="C",L21="D"),"",IF(J21&gt;0,IF(Formular!$E$7=Bachelor!$H$1,VLOOKUP(Formular!J21,Bachelor!$A$5:$E$500,5,FALSE),IF(Formular!$E$7=Master!$H$1,VLOOKUP(Formular!J21,Master!$A$5:$E$499,5,FALSE))),""))</f>
        <v/>
      </c>
      <c r="N21" s="40"/>
      <c r="O21" s="2"/>
    </row>
    <row r="22" spans="2:15" x14ac:dyDescent="0.25">
      <c r="B22" s="104"/>
      <c r="C22" s="105"/>
      <c r="D22" s="42"/>
      <c r="E22" s="9"/>
      <c r="F22" s="10"/>
      <c r="G22" s="39"/>
      <c r="H22" s="37"/>
      <c r="I22" s="14" t="str">
        <f>LEFT(IF(H22&gt;0,IF(Formular!$E$7=Bachelor!$H$1,VLOOKUP(Formular!H22,Bachelor!$A$5:$E$500,3,FALSE),IF(Formular!$E$7=Master!$H$1,VLOOKUP(Formular!H22,Master!$A$5:$E$499,3,FALSE))),""),45)</f>
        <v/>
      </c>
      <c r="J22" s="11"/>
      <c r="K22" s="14" t="str">
        <f>IF(J22&gt;0,IF(Formular!$E$7=Bachelor!$H$1,LEFT(TEXT(VLOOKUP(J22,Bachelor!$A$5:$E$500,2,FALSE),0)&amp;"/"&amp;TEXT(VLOOKUP(J22,Bachelor!$A$5:$E$500,3,FALSE),0),45),IF(Formular!$E$7=Master!$H$1,LEFT(TEXT(VLOOKUP(J22,Master!$A$5:$E$499,2,FALSE),0)&amp;"/"&amp;TEXT(VLOOKUP(J22,Master!$A$5:$E$499,3,FALSE),0),45))),"")</f>
        <v/>
      </c>
      <c r="L22" s="42"/>
      <c r="M22" s="7" t="str">
        <f>IF(OR(J22="",L22="A",L22="B",L22="C",L22="D"),"",IF(J22&gt;0,IF(Formular!$E$7=Bachelor!$H$1,VLOOKUP(Formular!J22,Bachelor!$A$5:$E$500,5,FALSE),IF(Formular!$E$7=Master!$H$1,VLOOKUP(Formular!J22,Master!$A$5:$E$499,5,FALSE))),""))</f>
        <v/>
      </c>
      <c r="N22" s="40"/>
      <c r="O22" s="2"/>
    </row>
    <row r="23" spans="2:15" x14ac:dyDescent="0.25">
      <c r="B23" s="104"/>
      <c r="C23" s="105"/>
      <c r="D23" s="42"/>
      <c r="E23" s="9"/>
      <c r="F23" s="10"/>
      <c r="G23" s="39"/>
      <c r="H23" s="37"/>
      <c r="I23" s="14" t="str">
        <f>LEFT(IF(H23&gt;0,IF(Formular!$E$7=Bachelor!$H$1,VLOOKUP(Formular!H23,Bachelor!$A$5:$E$500,3,FALSE),IF(Formular!$E$7=Master!$H$1,VLOOKUP(Formular!H23,Master!$A$5:$E$499,3,FALSE))),""),45)</f>
        <v/>
      </c>
      <c r="J23" s="11"/>
      <c r="K23" s="14" t="str">
        <f>IF(J23&gt;0,IF(Formular!$E$7=Bachelor!$H$1,LEFT(TEXT(VLOOKUP(J23,Bachelor!$A$5:$E$500,2,FALSE),0)&amp;"/"&amp;TEXT(VLOOKUP(J23,Bachelor!$A$5:$E$500,3,FALSE),0),45),IF(Formular!$E$7=Master!$H$1,LEFT(TEXT(VLOOKUP(J23,Master!$A$5:$E$499,2,FALSE),0)&amp;"/"&amp;TEXT(VLOOKUP(J23,Master!$A$5:$E$499,3,FALSE),0),45))),"")</f>
        <v/>
      </c>
      <c r="L23" s="42"/>
      <c r="M23" s="7" t="str">
        <f>IF(OR(J23="",L23="A",L23="B",L23="C",L23="D"),"",IF(J23&gt;0,IF(Formular!$E$7=Bachelor!$H$1,VLOOKUP(Formular!J23,Bachelor!$A$5:$E$500,5,FALSE),IF(Formular!$E$7=Master!$H$1,VLOOKUP(Formular!J23,Master!$A$5:$E$499,5,FALSE))),""))</f>
        <v/>
      </c>
      <c r="N23" s="40"/>
      <c r="O23" s="2"/>
    </row>
    <row r="24" spans="2:15" x14ac:dyDescent="0.25">
      <c r="B24" s="104"/>
      <c r="C24" s="105"/>
      <c r="D24" s="42"/>
      <c r="E24" s="9"/>
      <c r="F24" s="10"/>
      <c r="G24" s="39"/>
      <c r="H24" s="37"/>
      <c r="I24" s="14" t="str">
        <f>LEFT(IF(H24&gt;0,IF(Formular!$E$7=Bachelor!$H$1,VLOOKUP(Formular!H24,Bachelor!$A$5:$E$500,3,FALSE),IF(Formular!$E$7=Master!$H$1,VLOOKUP(Formular!H24,Master!$A$5:$E$499,3,FALSE))),""),45)</f>
        <v/>
      </c>
      <c r="J24" s="11"/>
      <c r="K24" s="14" t="str">
        <f>IF(J24&gt;0,IF(Formular!$E$7=Bachelor!$H$1,LEFT(TEXT(VLOOKUP(J24,Bachelor!$A$5:$E$500,2,FALSE),0)&amp;"/"&amp;TEXT(VLOOKUP(J24,Bachelor!$A$5:$E$500,3,FALSE),0),45),IF(Formular!$E$7=Master!$H$1,LEFT(TEXT(VLOOKUP(J24,Master!$A$5:$E$499,2,FALSE),0)&amp;"/"&amp;TEXT(VLOOKUP(J24,Master!$A$5:$E$499,3,FALSE),0),45))),"")</f>
        <v/>
      </c>
      <c r="L24" s="42"/>
      <c r="M24" s="7" t="str">
        <f>IF(OR(J24="",L24="A",L24="B",L24="C",L24="D"),"",IF(J24&gt;0,IF(Formular!$E$7=Bachelor!$H$1,VLOOKUP(Formular!J24,Bachelor!$A$5:$E$500,5,FALSE),IF(Formular!$E$7=Master!$H$1,VLOOKUP(Formular!J24,Master!$A$5:$E$499,5,FALSE))),""))</f>
        <v/>
      </c>
      <c r="N24" s="40"/>
      <c r="O24" s="2"/>
    </row>
    <row r="25" spans="2:15" x14ac:dyDescent="0.25">
      <c r="B25" s="104"/>
      <c r="C25" s="105"/>
      <c r="D25" s="42"/>
      <c r="E25" s="9"/>
      <c r="F25" s="10"/>
      <c r="G25" s="39"/>
      <c r="H25" s="37"/>
      <c r="I25" s="14" t="str">
        <f>LEFT(IF(H25&gt;0,IF(Formular!$E$7=Bachelor!$H$1,VLOOKUP(Formular!H25,Bachelor!$A$5:$E$500,3,FALSE),IF(Formular!$E$7=Master!$H$1,VLOOKUP(Formular!H25,Master!$A$5:$E$499,3,FALSE))),""),45)</f>
        <v/>
      </c>
      <c r="J25" s="11"/>
      <c r="K25" s="14" t="str">
        <f>IF(J25&gt;0,IF(Formular!$E$7=Bachelor!$H$1,LEFT(TEXT(VLOOKUP(J25,Bachelor!$A$5:$E$500,2,FALSE),0)&amp;"/"&amp;TEXT(VLOOKUP(J25,Bachelor!$A$5:$E$500,3,FALSE),0),45),IF(Formular!$E$7=Master!$H$1,LEFT(TEXT(VLOOKUP(J25,Master!$A$5:$E$499,2,FALSE),0)&amp;"/"&amp;TEXT(VLOOKUP(J25,Master!$A$5:$E$499,3,FALSE),0),45))),"")</f>
        <v/>
      </c>
      <c r="L25" s="42"/>
      <c r="M25" s="7" t="str">
        <f>IF(OR(J25="",L25="A",L25="B",L25="C",L25="D"),"",IF(J25&gt;0,IF(Formular!$E$7=Bachelor!$H$1,VLOOKUP(Formular!J25,Bachelor!$A$5:$E$500,5,FALSE),IF(Formular!$E$7=Master!$H$1,VLOOKUP(Formular!J25,Master!$A$5:$E$499,5,FALSE))),""))</f>
        <v/>
      </c>
      <c r="N25" s="40"/>
      <c r="O25" s="2"/>
    </row>
    <row r="26" spans="2:15" x14ac:dyDescent="0.25">
      <c r="B26" s="104"/>
      <c r="C26" s="105"/>
      <c r="D26" s="42"/>
      <c r="E26" s="9"/>
      <c r="F26" s="10"/>
      <c r="G26" s="39"/>
      <c r="H26" s="37"/>
      <c r="I26" s="14" t="str">
        <f>LEFT(IF(H26&gt;0,IF(Formular!$E$7=Bachelor!$H$1,VLOOKUP(Formular!H26,Bachelor!$A$5:$E$500,3,FALSE),IF(Formular!$E$7=Master!$H$1,VLOOKUP(Formular!H26,Master!$A$5:$E$499,3,FALSE))),""),45)</f>
        <v/>
      </c>
      <c r="J26" s="11"/>
      <c r="K26" s="14" t="str">
        <f>IF(J26&gt;0,IF(Formular!$E$7=Bachelor!$H$1,LEFT(TEXT(VLOOKUP(J26,Bachelor!$A$5:$E$500,2,FALSE),0)&amp;"/"&amp;TEXT(VLOOKUP(J26,Bachelor!$A$5:$E$500,3,FALSE),0),45),IF(Formular!$E$7=Master!$H$1,LEFT(TEXT(VLOOKUP(J26,Master!$A$5:$E$499,2,FALSE),0)&amp;"/"&amp;TEXT(VLOOKUP(J26,Master!$A$5:$E$499,3,FALSE),0),45))),"")</f>
        <v/>
      </c>
      <c r="L26" s="42"/>
      <c r="M26" s="7" t="str">
        <f>IF(OR(J26="",L26="A",L26="B",L26="C",L26="D"),"",IF(J26&gt;0,IF(Formular!$E$7=Bachelor!$H$1,VLOOKUP(Formular!J26,Bachelor!$A$5:$E$500,5,FALSE),IF(Formular!$E$7=Master!$H$1,VLOOKUP(Formular!J26,Master!$A$5:$E$499,5,FALSE))),""))</f>
        <v/>
      </c>
      <c r="N26" s="40"/>
      <c r="O26" s="2"/>
    </row>
    <row r="27" spans="2:15" x14ac:dyDescent="0.25">
      <c r="B27" s="104"/>
      <c r="C27" s="105"/>
      <c r="D27" s="42"/>
      <c r="E27" s="9"/>
      <c r="F27" s="10"/>
      <c r="G27" s="39"/>
      <c r="H27" s="37"/>
      <c r="I27" s="14" t="str">
        <f>LEFT(IF(H27&gt;0,IF(Formular!$E$7=Bachelor!$H$1,VLOOKUP(Formular!H27,Bachelor!$A$5:$E$500,3,FALSE),IF(Formular!$E$7=Master!$H$1,VLOOKUP(Formular!H27,Master!$A$5:$E$499,3,FALSE))),""),45)</f>
        <v/>
      </c>
      <c r="J27" s="11"/>
      <c r="K27" s="14" t="str">
        <f>IF(J27&gt;0,IF(Formular!$E$7=Bachelor!$H$1,LEFT(TEXT(VLOOKUP(J27,Bachelor!$A$5:$E$500,2,FALSE),0)&amp;"/"&amp;TEXT(VLOOKUP(J27,Bachelor!$A$5:$E$500,3,FALSE),0),45),IF(Formular!$E$7=Master!$H$1,LEFT(TEXT(VLOOKUP(J27,Master!$A$5:$E$499,2,FALSE),0)&amp;"/"&amp;TEXT(VLOOKUP(J27,Master!$A$5:$E$499,3,FALSE),0),45))),"")</f>
        <v/>
      </c>
      <c r="L27" s="42" t="s">
        <v>26</v>
      </c>
      <c r="M27" s="7" t="str">
        <f>IF(OR(J27="",L27="A",L27="B",L27="C",L27="D"),"",IF(J27&gt;0,IF(Formular!$E$7=Bachelor!$H$1,VLOOKUP(Formular!J27,Bachelor!$A$5:$E$500,5,FALSE),IF(Formular!$E$7=Master!$H$1,VLOOKUP(Formular!J27,Master!$A$5:$E$499,5,FALSE))),""))</f>
        <v/>
      </c>
      <c r="N27" s="40"/>
      <c r="O27" s="2"/>
    </row>
    <row r="28" spans="2:15" x14ac:dyDescent="0.25">
      <c r="B28" s="104"/>
      <c r="C28" s="105"/>
      <c r="D28" s="42"/>
      <c r="E28" s="9"/>
      <c r="F28" s="10"/>
      <c r="G28" s="39"/>
      <c r="H28" s="37"/>
      <c r="I28" s="14" t="str">
        <f>LEFT(IF(H28&gt;0,IF(Formular!$E$7=Bachelor!$H$1,VLOOKUP(Formular!H28,Bachelor!$A$5:$E$500,3,FALSE),IF(Formular!$E$7=Master!$H$1,VLOOKUP(Formular!H28,Master!$A$5:$E$499,3,FALSE))),""),45)</f>
        <v/>
      </c>
      <c r="J28" s="11"/>
      <c r="K28" s="14" t="str">
        <f>IF(J28&gt;0,IF(Formular!$E$7=Bachelor!$H$1,LEFT(TEXT(VLOOKUP(J28,Bachelor!$A$5:$E$500,2,FALSE),0)&amp;"/"&amp;TEXT(VLOOKUP(J28,Bachelor!$A$5:$E$500,3,FALSE),0),45),IF(Formular!$E$7=Master!$H$1,LEFT(TEXT(VLOOKUP(J28,Master!$A$5:$E$499,2,FALSE),0)&amp;"/"&amp;TEXT(VLOOKUP(J28,Master!$A$5:$E$499,3,FALSE),0),45))),"")</f>
        <v/>
      </c>
      <c r="L28" s="42" t="s">
        <v>26</v>
      </c>
      <c r="M28" s="7" t="str">
        <f>IF(OR(J28="",L28="A",L28="B",L28="C",L28="D"),"",IF(J28&gt;0,IF(Formular!$E$7=Bachelor!$H$1,VLOOKUP(Formular!J28,Bachelor!$A$5:$E$500,5,FALSE),IF(Formular!$E$7=Master!$H$1,VLOOKUP(Formular!J28,Master!$A$5:$E$499,5,FALSE))),""))</f>
        <v/>
      </c>
      <c r="N28" s="40"/>
      <c r="O28" s="2"/>
    </row>
    <row r="29" spans="2:15" x14ac:dyDescent="0.25">
      <c r="B29" s="104"/>
      <c r="C29" s="105"/>
      <c r="D29" s="42"/>
      <c r="E29" s="9"/>
      <c r="F29" s="10"/>
      <c r="G29" s="39"/>
      <c r="H29" s="37"/>
      <c r="I29" s="14" t="str">
        <f>LEFT(IF(H29&gt;0,IF(Formular!$E$7=Bachelor!$H$1,VLOOKUP(Formular!H29,Bachelor!$A$5:$E$500,3,FALSE),IF(Formular!$E$7=Master!$H$1,VLOOKUP(Formular!H29,Master!$A$5:$E$499,3,FALSE))),""),45)</f>
        <v/>
      </c>
      <c r="J29" s="11"/>
      <c r="K29" s="14" t="str">
        <f>IF(J29&gt;0,IF(Formular!$E$7=Bachelor!$H$1,LEFT(TEXT(VLOOKUP(J29,Bachelor!$A$5:$E$500,2,FALSE),0)&amp;"/"&amp;TEXT(VLOOKUP(J29,Bachelor!$A$5:$E$500,3,FALSE),0),45),IF(Formular!$E$7=Master!$H$1,LEFT(TEXT(VLOOKUP(J29,Master!$A$5:$E$499,2,FALSE),0)&amp;"/"&amp;TEXT(VLOOKUP(J29,Master!$A$5:$E$499,3,FALSE),0),45))),"")</f>
        <v/>
      </c>
      <c r="L29" s="42" t="s">
        <v>26</v>
      </c>
      <c r="M29" s="7" t="str">
        <f>IF(OR(J29="",L29="A",L29="B",L29="C",L29="D"),"",IF(J29&gt;0,IF(Formular!$E$7=Bachelor!$H$1,VLOOKUP(Formular!J29,Bachelor!$A$5:$E$500,5,FALSE),IF(Formular!$E$7=Master!$H$1,VLOOKUP(Formular!J29,Master!$A$5:$E$499,5,FALSE))),""))</f>
        <v/>
      </c>
      <c r="N29" s="40"/>
      <c r="O29" s="2"/>
    </row>
    <row r="30" spans="2:15" x14ac:dyDescent="0.25">
      <c r="B30" s="104"/>
      <c r="C30" s="105"/>
      <c r="D30" s="42"/>
      <c r="E30" s="9"/>
      <c r="F30" s="10"/>
      <c r="G30" s="39"/>
      <c r="H30" s="37"/>
      <c r="I30" s="14" t="str">
        <f>LEFT(IF(H30&gt;0,IF(Formular!$E$7=Bachelor!$H$1,VLOOKUP(Formular!H30,Bachelor!$A$5:$E$500,3,FALSE),IF(Formular!$E$7=Master!$H$1,VLOOKUP(Formular!H30,Master!$A$5:$E$499,3,FALSE))),""),45)</f>
        <v/>
      </c>
      <c r="J30" s="11"/>
      <c r="K30" s="14" t="str">
        <f>IF(J30&gt;0,IF(Formular!$E$7=Bachelor!$H$1,LEFT(TEXT(VLOOKUP(J30,Bachelor!$A$5:$E$500,2,FALSE),0)&amp;"/"&amp;TEXT(VLOOKUP(J30,Bachelor!$A$5:$E$500,3,FALSE),0),45),IF(Formular!$E$7=Master!$H$1,LEFT(TEXT(VLOOKUP(J30,Master!$A$5:$E$499,2,FALSE),0)&amp;"/"&amp;TEXT(VLOOKUP(J30,Master!$A$5:$E$499,3,FALSE),0),45))),"")</f>
        <v/>
      </c>
      <c r="L30" s="42" t="s">
        <v>26</v>
      </c>
      <c r="M30" s="7" t="str">
        <f>IF(OR(J30="",L30="A",L30="B",L30="C",L30="D"),"",IF(J30&gt;0,IF(Formular!$E$7=Bachelor!$H$1,VLOOKUP(Formular!J30,Bachelor!$A$5:$E$500,5,FALSE),IF(Formular!$E$7=Master!$H$1,VLOOKUP(Formular!J30,Master!$A$5:$E$499,5,FALSE))),""))</f>
        <v/>
      </c>
      <c r="N30" s="40"/>
      <c r="O30" s="2"/>
    </row>
    <row r="31" spans="2:15" x14ac:dyDescent="0.25">
      <c r="B31" s="104"/>
      <c r="C31" s="105"/>
      <c r="D31" s="42"/>
      <c r="E31" s="9"/>
      <c r="F31" s="10"/>
      <c r="G31" s="39"/>
      <c r="H31" s="37"/>
      <c r="I31" s="14" t="str">
        <f>LEFT(IF(H31&gt;0,IF(Formular!$E$7=Bachelor!$H$1,VLOOKUP(Formular!H31,Bachelor!$A$5:$E$500,3,FALSE),IF(Formular!$E$7=Master!$H$1,VLOOKUP(Formular!H31,Master!$A$5:$E$499,3,FALSE))),""),45)</f>
        <v/>
      </c>
      <c r="J31" s="11"/>
      <c r="K31" s="14" t="str">
        <f>IF(J31&gt;0,IF(Formular!$E$7=Bachelor!$H$1,LEFT(TEXT(VLOOKUP(J31,Bachelor!$A$5:$E$500,2,FALSE),0)&amp;"/"&amp;TEXT(VLOOKUP(J31,Bachelor!$A$5:$E$500,3,FALSE),0),45),IF(Formular!$E$7=Master!$H$1,LEFT(TEXT(VLOOKUP(J31,Master!$A$5:$E$499,2,FALSE),0)&amp;"/"&amp;TEXT(VLOOKUP(J31,Master!$A$5:$E$499,3,FALSE),0),45))),"")</f>
        <v/>
      </c>
      <c r="L31" s="42" t="s">
        <v>26</v>
      </c>
      <c r="M31" s="7" t="str">
        <f>IF(OR(J31="",L31="A",L31="B",L31="C",L31="D"),"",IF(J31&gt;0,IF(Formular!$E$7=Bachelor!$H$1,VLOOKUP(Formular!J31,Bachelor!$A$5:$E$500,5,FALSE),IF(Formular!$E$7=Master!$H$1,VLOOKUP(Formular!J31,Master!$A$5:$E$499,5,FALSE))),""))</f>
        <v/>
      </c>
      <c r="N31" s="40"/>
      <c r="O31" s="2"/>
    </row>
    <row r="32" spans="2:15" x14ac:dyDescent="0.25">
      <c r="B32" s="104"/>
      <c r="C32" s="105"/>
      <c r="D32" s="42"/>
      <c r="E32" s="9"/>
      <c r="F32" s="10"/>
      <c r="G32" s="39"/>
      <c r="H32" s="37"/>
      <c r="I32" s="14" t="str">
        <f>LEFT(IF(H32&gt;0,IF(Formular!$E$7=Bachelor!$H$1,VLOOKUP(Formular!H32,Bachelor!$A$5:$E$500,3,FALSE),IF(Formular!$E$7=Master!$H$1,VLOOKUP(Formular!H32,Master!$A$5:$E$499,3,FALSE))),""),45)</f>
        <v/>
      </c>
      <c r="J32" s="11"/>
      <c r="K32" s="14" t="str">
        <f>IF(J32&gt;0,IF(Formular!$E$7=Bachelor!$H$1,LEFT(TEXT(VLOOKUP(J32,Bachelor!$A$5:$E$500,2,FALSE),0)&amp;"/"&amp;TEXT(VLOOKUP(J32,Bachelor!$A$5:$E$500,3,FALSE),0),45),IF(Formular!$E$7=Master!$H$1,LEFT(TEXT(VLOOKUP(J32,Master!$A$5:$E$499,2,FALSE),0)&amp;"/"&amp;TEXT(VLOOKUP(J32,Master!$A$5:$E$499,3,FALSE),0),45))),"")</f>
        <v/>
      </c>
      <c r="L32" s="42" t="s">
        <v>26</v>
      </c>
      <c r="M32" s="7" t="str">
        <f>IF(OR(J32="",L32="A",L32="B",L32="C",L32="D"),"",IF(J32&gt;0,IF(Formular!$E$7=Bachelor!$H$1,VLOOKUP(Formular!J32,Bachelor!$A$5:$E$500,5,FALSE),IF(Formular!$E$7=Master!$H$1,VLOOKUP(Formular!J32,Master!$A$5:$E$499,5,FALSE))),""))</f>
        <v/>
      </c>
      <c r="N32" s="40"/>
      <c r="O32" s="2"/>
    </row>
    <row r="33" spans="2:15" x14ac:dyDescent="0.25">
      <c r="B33" s="104"/>
      <c r="C33" s="105"/>
      <c r="D33" s="42"/>
      <c r="E33" s="9"/>
      <c r="F33" s="10"/>
      <c r="G33" s="39"/>
      <c r="H33" s="37"/>
      <c r="I33" s="14" t="str">
        <f>LEFT(IF(H33&gt;0,IF(Formular!$E$7=Bachelor!$H$1,VLOOKUP(Formular!H33,Bachelor!$A$5:$E$500,3,FALSE),IF(Formular!$E$7=Master!$H$1,VLOOKUP(Formular!H33,Master!$A$5:$E$499,3,FALSE))),""),45)</f>
        <v/>
      </c>
      <c r="J33" s="11"/>
      <c r="K33" s="14" t="str">
        <f>IF(J33&gt;0,IF(Formular!$E$7=Bachelor!$H$1,LEFT(TEXT(VLOOKUP(J33,Bachelor!$A$5:$E$500,2,FALSE),0)&amp;"/"&amp;TEXT(VLOOKUP(J33,Bachelor!$A$5:$E$500,3,FALSE),0),45),IF(Formular!$E$7=Master!$H$1,LEFT(TEXT(VLOOKUP(J33,Master!$A$5:$E$499,2,FALSE),0)&amp;"/"&amp;TEXT(VLOOKUP(J33,Master!$A$5:$E$499,3,FALSE),0),45))),"")</f>
        <v/>
      </c>
      <c r="L33" s="42" t="s">
        <v>26</v>
      </c>
      <c r="M33" s="7" t="str">
        <f>IF(OR(J33="",L33="A",L33="B",L33="C",L33="D"),"",IF(J33&gt;0,IF(Formular!$E$7=Bachelor!$H$1,VLOOKUP(Formular!J33,Bachelor!$A$5:$E$500,5,FALSE),IF(Formular!$E$7=Master!$H$1,VLOOKUP(Formular!J33,Master!$A$5:$E$499,5,FALSE))),""))</f>
        <v/>
      </c>
      <c r="N33" s="40"/>
      <c r="O33" s="2"/>
    </row>
    <row r="34" spans="2:15" x14ac:dyDescent="0.25">
      <c r="B34" s="104"/>
      <c r="C34" s="105"/>
      <c r="D34" s="42"/>
      <c r="E34" s="9"/>
      <c r="F34" s="10"/>
      <c r="G34" s="39"/>
      <c r="H34" s="37"/>
      <c r="I34" s="14" t="str">
        <f>LEFT(IF(H34&gt;0,IF(Formular!$E$7=Bachelor!$H$1,VLOOKUP(Formular!H34,Bachelor!$A$5:$E$500,3,FALSE),IF(Formular!$E$7=Master!$H$1,VLOOKUP(Formular!H34,Master!$A$5:$E$499,3,FALSE))),""),45)</f>
        <v/>
      </c>
      <c r="J34" s="11"/>
      <c r="K34" s="14" t="str">
        <f>IF(J34&gt;0,IF(Formular!$E$7=Bachelor!$H$1,LEFT(TEXT(VLOOKUP(J34,Bachelor!$A$5:$E$500,2,FALSE),0)&amp;"/"&amp;TEXT(VLOOKUP(J34,Bachelor!$A$5:$E$500,3,FALSE),0),45),IF(Formular!$E$7=Master!$H$1,LEFT(TEXT(VLOOKUP(J34,Master!$A$5:$E$499,2,FALSE),0)&amp;"/"&amp;TEXT(VLOOKUP(J34,Master!$A$5:$E$499,3,FALSE),0),45))),"")</f>
        <v/>
      </c>
      <c r="L34" s="42" t="s">
        <v>26</v>
      </c>
      <c r="M34" s="7" t="str">
        <f>IF(OR(J34="",L34="A",L34="B",L34="C",L34="D"),"",IF(J34&gt;0,IF(Formular!$E$7=Bachelor!$H$1,VLOOKUP(Formular!J34,Bachelor!$A$5:$E$500,5,FALSE),IF(Formular!$E$7=Master!$H$1,VLOOKUP(Formular!J34,Master!$A$5:$E$499,5,FALSE))),""))</f>
        <v/>
      </c>
      <c r="N34" s="40"/>
      <c r="O34" s="2"/>
    </row>
    <row r="35" spans="2:15" x14ac:dyDescent="0.25">
      <c r="B35" s="104"/>
      <c r="C35" s="105"/>
      <c r="D35" s="42"/>
      <c r="E35" s="9"/>
      <c r="F35" s="10"/>
      <c r="G35" s="39"/>
      <c r="H35" s="37"/>
      <c r="I35" s="14" t="str">
        <f>LEFT(IF(H35&gt;0,IF(Formular!$E$7=Bachelor!$H$1,VLOOKUP(Formular!H35,Bachelor!$A$5:$E$500,3,FALSE),IF(Formular!$E$7=Master!$H$1,VLOOKUP(Formular!H35,Master!$A$5:$E$499,3,FALSE))),""),45)</f>
        <v/>
      </c>
      <c r="J35" s="11"/>
      <c r="K35" s="14" t="str">
        <f>IF(J35&gt;0,IF(Formular!$E$7=Bachelor!$H$1,LEFT(TEXT(VLOOKUP(J35,Bachelor!$A$5:$E$500,2,FALSE),0)&amp;"/"&amp;TEXT(VLOOKUP(J35,Bachelor!$A$5:$E$500,3,FALSE),0),45),IF(Formular!$E$7=Master!$H$1,LEFT(TEXT(VLOOKUP(J35,Master!$A$5:$E$499,2,FALSE),0)&amp;"/"&amp;TEXT(VLOOKUP(J35,Master!$A$5:$E$499,3,FALSE),0),45))),"")</f>
        <v/>
      </c>
      <c r="L35" s="42" t="s">
        <v>26</v>
      </c>
      <c r="M35" s="7" t="str">
        <f>IF(OR(J35="",L35="A",L35="B",L35="C",L35="D"),"",IF(J35&gt;0,IF(Formular!$E$7=Bachelor!$H$1,VLOOKUP(Formular!J35,Bachelor!$A$5:$E$500,5,FALSE),IF(Formular!$E$7=Master!$H$1,VLOOKUP(Formular!J35,Master!$A$5:$E$499,5,FALSE))),""))</f>
        <v/>
      </c>
      <c r="N35" s="40"/>
      <c r="O35" s="2"/>
    </row>
    <row r="36" spans="2:15" x14ac:dyDescent="0.25">
      <c r="B36" s="104"/>
      <c r="C36" s="105"/>
      <c r="D36" s="42"/>
      <c r="E36" s="9"/>
      <c r="F36" s="10"/>
      <c r="G36" s="39"/>
      <c r="H36" s="37"/>
      <c r="I36" s="14" t="str">
        <f>LEFT(IF(H36&gt;0,IF(Formular!$E$7=Bachelor!$H$1,VLOOKUP(Formular!H36,Bachelor!$A$5:$E$500,3,FALSE),IF(Formular!$E$7=Master!$H$1,VLOOKUP(Formular!H36,Master!$A$5:$E$499,3,FALSE))),""),45)</f>
        <v/>
      </c>
      <c r="J36" s="11"/>
      <c r="K36" s="14" t="str">
        <f>IF(J36&gt;0,IF(Formular!$E$7=Bachelor!$H$1,LEFT(TEXT(VLOOKUP(J36,Bachelor!$A$5:$E$500,2,FALSE),0)&amp;"/"&amp;TEXT(VLOOKUP(J36,Bachelor!$A$5:$E$500,3,FALSE),0),45),IF(Formular!$E$7=Master!$H$1,LEFT(TEXT(VLOOKUP(J36,Master!$A$5:$E$499,2,FALSE),0)&amp;"/"&amp;TEXT(VLOOKUP(J36,Master!$A$5:$E$499,3,FALSE),0),45))),"")</f>
        <v/>
      </c>
      <c r="L36" s="42" t="s">
        <v>26</v>
      </c>
      <c r="M36" s="7" t="str">
        <f>IF(OR(J36="",L36="A",L36="B",L36="C",L36="D"),"",IF(J36&gt;0,IF(Formular!$E$7=Bachelor!$H$1,VLOOKUP(Formular!J36,Bachelor!$A$5:$E$500,5,FALSE),IF(Formular!$E$7=Master!$H$1,VLOOKUP(Formular!J36,Master!$A$5:$E$499,5,FALSE))),""))</f>
        <v/>
      </c>
      <c r="N36" s="40"/>
      <c r="O36" s="2"/>
    </row>
    <row r="37" spans="2:15" x14ac:dyDescent="0.25">
      <c r="B37" s="104"/>
      <c r="C37" s="105"/>
      <c r="D37" s="42"/>
      <c r="E37" s="9"/>
      <c r="F37" s="10"/>
      <c r="G37" s="39"/>
      <c r="H37" s="37"/>
      <c r="I37" s="14" t="str">
        <f>LEFT(IF(H37&gt;0,IF(Formular!$E$7=Bachelor!$H$1,VLOOKUP(Formular!H37,Bachelor!$A$5:$E$500,3,FALSE),IF(Formular!$E$7=Master!$H$1,VLOOKUP(Formular!H37,Master!$A$5:$E$499,3,FALSE))),""),45)</f>
        <v/>
      </c>
      <c r="J37" s="11"/>
      <c r="K37" s="14" t="str">
        <f>IF(J37&gt;0,IF(Formular!$E$7=Bachelor!$H$1,LEFT(TEXT(VLOOKUP(J37,Bachelor!$A$5:$E$500,2,FALSE),0)&amp;"/"&amp;TEXT(VLOOKUP(J37,Bachelor!$A$5:$E$500,3,FALSE),0),45),IF(Formular!$E$7=Master!$H$1,LEFT(TEXT(VLOOKUP(J37,Master!$A$5:$E$499,2,FALSE),0)&amp;"/"&amp;TEXT(VLOOKUP(J37,Master!$A$5:$E$499,3,FALSE),0),45))),"")</f>
        <v/>
      </c>
      <c r="L37" s="42" t="s">
        <v>26</v>
      </c>
      <c r="M37" s="7" t="str">
        <f>IF(OR(J37="",L37="A",L37="B",L37="C",L37="D"),"",IF(J37&gt;0,IF(Formular!$E$7=Bachelor!$H$1,VLOOKUP(Formular!J37,Bachelor!$A$5:$E$500,5,FALSE),IF(Formular!$E$7=Master!$H$1,VLOOKUP(Formular!J37,Master!$A$5:$E$499,5,FALSE))),""))</f>
        <v/>
      </c>
      <c r="N37" s="40"/>
      <c r="O37" s="2"/>
    </row>
    <row r="38" spans="2:15" x14ac:dyDescent="0.25">
      <c r="B38" s="104"/>
      <c r="C38" s="105"/>
      <c r="D38" s="42"/>
      <c r="E38" s="9"/>
      <c r="F38" s="10"/>
      <c r="G38" s="39"/>
      <c r="H38" s="37"/>
      <c r="I38" s="14" t="str">
        <f>LEFT(IF(H38&gt;0,IF(Formular!$E$7=Bachelor!$H$1,VLOOKUP(Formular!H38,Bachelor!$A$5:$E$500,3,FALSE),IF(Formular!$E$7=Master!$H$1,VLOOKUP(Formular!H38,Master!$A$5:$E$499,3,FALSE))),""),45)</f>
        <v/>
      </c>
      <c r="J38" s="11"/>
      <c r="K38" s="14" t="str">
        <f>IF(J38&gt;0,IF(Formular!$E$7=Bachelor!$H$1,LEFT(TEXT(VLOOKUP(J38,Bachelor!$A$5:$E$500,2,FALSE),0)&amp;"/"&amp;TEXT(VLOOKUP(J38,Bachelor!$A$5:$E$500,3,FALSE),0),45),IF(Formular!$E$7=Master!$H$1,LEFT(TEXT(VLOOKUP(J38,Master!$A$5:$E$499,2,FALSE),0)&amp;"/"&amp;TEXT(VLOOKUP(J38,Master!$A$5:$E$499,3,FALSE),0),45))),"")</f>
        <v/>
      </c>
      <c r="L38" s="42" t="s">
        <v>26</v>
      </c>
      <c r="M38" s="7" t="str">
        <f>IF(OR(J38="",L38="A",L38="B",L38="C",L38="D"),"",IF(J38&gt;0,IF(Formular!$E$7=Bachelor!$H$1,VLOOKUP(Formular!J38,Bachelor!$A$5:$E$500,5,FALSE),IF(Formular!$E$7=Master!$H$1,VLOOKUP(Formular!J38,Master!$A$5:$E$499,5,FALSE))),""))</f>
        <v/>
      </c>
      <c r="N38" s="40"/>
      <c r="O38" s="2"/>
    </row>
    <row r="39" spans="2:15" x14ac:dyDescent="0.25">
      <c r="B39" s="104"/>
      <c r="C39" s="105"/>
      <c r="D39" s="42"/>
      <c r="E39" s="9"/>
      <c r="F39" s="10"/>
      <c r="G39" s="39"/>
      <c r="H39" s="37"/>
      <c r="I39" s="14" t="str">
        <f>LEFT(IF(H39&gt;0,IF(Formular!$E$7=Bachelor!$H$1,VLOOKUP(Formular!H39,Bachelor!$A$5:$E$500,3,FALSE),IF(Formular!$E$7=Master!$H$1,VLOOKUP(Formular!H39,Master!$A$5:$E$499,3,FALSE))),""),45)</f>
        <v/>
      </c>
      <c r="J39" s="11"/>
      <c r="K39" s="14" t="str">
        <f>IF(J39&gt;0,IF(Formular!$E$7=Bachelor!$H$1,LEFT(TEXT(VLOOKUP(J39,Bachelor!$A$5:$E$500,2,FALSE),0)&amp;"/"&amp;TEXT(VLOOKUP(J39,Bachelor!$A$5:$E$500,3,FALSE),0),45),IF(Formular!$E$7=Master!$H$1,LEFT(TEXT(VLOOKUP(J39,Master!$A$5:$E$499,2,FALSE),0)&amp;"/"&amp;TEXT(VLOOKUP(J39,Master!$A$5:$E$499,3,FALSE),0),45))),"")</f>
        <v/>
      </c>
      <c r="L39" s="42" t="s">
        <v>26</v>
      </c>
      <c r="M39" s="7" t="str">
        <f>IF(OR(J39="",L39="A",L39="B",L39="C",L39="D"),"",IF(J39&gt;0,IF(Formular!$E$7=Bachelor!$H$1,VLOOKUP(Formular!J39,Bachelor!$A$5:$E$500,5,FALSE),IF(Formular!$E$7=Master!$H$1,VLOOKUP(Formular!J39,Master!$A$5:$E$499,5,FALSE))),""))</f>
        <v/>
      </c>
      <c r="N39" s="40"/>
      <c r="O39" s="2"/>
    </row>
    <row r="40" spans="2:15" x14ac:dyDescent="0.25">
      <c r="B40" s="104"/>
      <c r="C40" s="105"/>
      <c r="D40" s="42"/>
      <c r="E40" s="9"/>
      <c r="F40" s="10"/>
      <c r="G40" s="39"/>
      <c r="H40" s="37"/>
      <c r="I40" s="14" t="str">
        <f>LEFT(IF(H40&gt;0,IF(Formular!$E$7=Bachelor!$H$1,VLOOKUP(Formular!H40,Bachelor!$A$5:$E$500,3,FALSE),IF(Formular!$E$7=Master!$H$1,VLOOKUP(Formular!H40,Master!$A$5:$E$499,3,FALSE))),""),45)</f>
        <v/>
      </c>
      <c r="J40" s="11"/>
      <c r="K40" s="14" t="str">
        <f>IF(J40&gt;0,IF(Formular!$E$7=Bachelor!$H$1,LEFT(TEXT(VLOOKUP(J40,Bachelor!$A$5:$E$500,2,FALSE),0)&amp;"/"&amp;TEXT(VLOOKUP(J40,Bachelor!$A$5:$E$500,3,FALSE),0),45),IF(Formular!$E$7=Master!$H$1,LEFT(TEXT(VLOOKUP(J40,Master!$A$5:$E$499,2,FALSE),0)&amp;"/"&amp;TEXT(VLOOKUP(J40,Master!$A$5:$E$499,3,FALSE),0),45))),"")</f>
        <v/>
      </c>
      <c r="L40" s="42" t="s">
        <v>26</v>
      </c>
      <c r="M40" s="7" t="str">
        <f>IF(OR(J40="",L40="A",L40="B",L40="C",L40="D"),"",IF(J40&gt;0,IF(Formular!$E$7=Bachelor!$H$1,VLOOKUP(Formular!J40,Bachelor!$A$5:$E$500,5,FALSE),IF(Formular!$E$7=Master!$H$1,VLOOKUP(Formular!J40,Master!$A$5:$E$499,5,FALSE))),""))</f>
        <v/>
      </c>
      <c r="N40" s="40"/>
      <c r="O40" s="2"/>
    </row>
    <row r="41" spans="2:15" x14ac:dyDescent="0.25">
      <c r="B41" s="104"/>
      <c r="C41" s="105"/>
      <c r="D41" s="42"/>
      <c r="E41" s="9"/>
      <c r="F41" s="10"/>
      <c r="G41" s="39"/>
      <c r="H41" s="37"/>
      <c r="I41" s="14" t="str">
        <f>LEFT(IF(H41&gt;0,IF(Formular!$E$7=Bachelor!$H$1,VLOOKUP(Formular!H41,Bachelor!$A$5:$E$500,3,FALSE),IF(Formular!$E$7=Master!$H$1,VLOOKUP(Formular!H41,Master!$A$5:$E$499,3,FALSE))),""),45)</f>
        <v/>
      </c>
      <c r="J41" s="11"/>
      <c r="K41" s="14" t="str">
        <f>IF(J41&gt;0,IF(Formular!$E$7=Bachelor!$H$1,LEFT(TEXT(VLOOKUP(J41,Bachelor!$A$5:$E$500,2,FALSE),0)&amp;"/"&amp;TEXT(VLOOKUP(J41,Bachelor!$A$5:$E$500,3,FALSE),0),45),IF(Formular!$E$7=Master!$H$1,LEFT(TEXT(VLOOKUP(J41,Master!$A$5:$E$499,2,FALSE),0)&amp;"/"&amp;TEXT(VLOOKUP(J41,Master!$A$5:$E$499,3,FALSE),0),45))),"")</f>
        <v/>
      </c>
      <c r="L41" s="42" t="s">
        <v>26</v>
      </c>
      <c r="M41" s="7" t="str">
        <f>IF(OR(J41="",L41="A",L41="B",L41="C",L41="D"),"",IF(J41&gt;0,IF(Formular!$E$7=Bachelor!$H$1,VLOOKUP(Formular!J41,Bachelor!$A$5:$E$500,5,FALSE),IF(Formular!$E$7=Master!$H$1,VLOOKUP(Formular!J41,Master!$A$5:$E$499,5,FALSE))),""))</f>
        <v/>
      </c>
      <c r="N41" s="40"/>
      <c r="O41" s="2"/>
    </row>
    <row r="42" spans="2:15" x14ac:dyDescent="0.25">
      <c r="B42" s="104"/>
      <c r="C42" s="105"/>
      <c r="D42" s="42"/>
      <c r="E42" s="9"/>
      <c r="F42" s="10"/>
      <c r="G42" s="39"/>
      <c r="H42" s="37"/>
      <c r="I42" s="14" t="str">
        <f>LEFT(IF(H42&gt;0,IF(Formular!$E$7=Bachelor!$H$1,VLOOKUP(Formular!H42,Bachelor!$A$5:$E$500,3,FALSE),IF(Formular!$E$7=Master!$H$1,VLOOKUP(Formular!H42,Master!$A$5:$E$499,3,FALSE))),""),45)</f>
        <v/>
      </c>
      <c r="J42" s="11"/>
      <c r="K42" s="14" t="str">
        <f>IF(J42&gt;0,IF(Formular!$E$7=Bachelor!$H$1,LEFT(TEXT(VLOOKUP(J42,Bachelor!$A$5:$E$500,2,FALSE),0)&amp;"/"&amp;TEXT(VLOOKUP(J42,Bachelor!$A$5:$E$500,3,FALSE),0),45),IF(Formular!$E$7=Master!$H$1,LEFT(TEXT(VLOOKUP(J42,Master!$A$5:$E$499,2,FALSE),0)&amp;"/"&amp;TEXT(VLOOKUP(J42,Master!$A$5:$E$499,3,FALSE),0),45))),"")</f>
        <v/>
      </c>
      <c r="L42" s="42" t="s">
        <v>26</v>
      </c>
      <c r="M42" s="7" t="str">
        <f>IF(OR(J42="",L42="A",L42="B",L42="C",L42="D"),"",IF(J42&gt;0,IF(Formular!$E$7=Bachelor!$H$1,VLOOKUP(Formular!J42,Bachelor!$A$5:$E$500,5,FALSE),IF(Formular!$E$7=Master!$H$1,VLOOKUP(Formular!J42,Master!$A$5:$E$499,5,FALSE))),""))</f>
        <v/>
      </c>
      <c r="N42" s="40"/>
      <c r="O42" s="2"/>
    </row>
    <row r="43" spans="2:15" x14ac:dyDescent="0.25">
      <c r="B43" s="104"/>
      <c r="C43" s="105"/>
      <c r="D43" s="42"/>
      <c r="E43" s="9"/>
      <c r="F43" s="10"/>
      <c r="G43" s="39"/>
      <c r="H43" s="37"/>
      <c r="I43" s="14" t="str">
        <f>LEFT(IF(H43&gt;0,IF(Formular!$E$7=Bachelor!$H$1,VLOOKUP(Formular!H43,Bachelor!$A$5:$E$500,3,FALSE),IF(Formular!$E$7=Master!$H$1,VLOOKUP(Formular!H43,Master!$A$5:$E$499,3,FALSE))),""),45)</f>
        <v/>
      </c>
      <c r="J43" s="11"/>
      <c r="K43" s="14" t="str">
        <f>IF(J43&gt;0,IF(Formular!$E$7=Bachelor!$H$1,LEFT(TEXT(VLOOKUP(J43,Bachelor!$A$5:$E$500,2,FALSE),0)&amp;"/"&amp;TEXT(VLOOKUP(J43,Bachelor!$A$5:$E$500,3,FALSE),0),45),IF(Formular!$E$7=Master!$H$1,LEFT(TEXT(VLOOKUP(J43,Master!$A$5:$E$499,2,FALSE),0)&amp;"/"&amp;TEXT(VLOOKUP(J43,Master!$A$5:$E$499,3,FALSE),0),45))),"")</f>
        <v/>
      </c>
      <c r="L43" s="42" t="s">
        <v>26</v>
      </c>
      <c r="M43" s="7" t="str">
        <f>IF(OR(J43="",L43="A",L43="B",L43="C",L43="D"),"",IF(J43&gt;0,IF(Formular!$E$7=Bachelor!$H$1,VLOOKUP(Formular!J43,Bachelor!$A$5:$E$500,5,FALSE),IF(Formular!$E$7=Master!$H$1,VLOOKUP(Formular!J43,Master!$A$5:$E$499,5,FALSE))),""))</f>
        <v/>
      </c>
      <c r="N43" s="40"/>
      <c r="O43" s="2"/>
    </row>
    <row r="44" spans="2:15" x14ac:dyDescent="0.25">
      <c r="B44" s="104"/>
      <c r="C44" s="105"/>
      <c r="D44" s="42"/>
      <c r="E44" s="9"/>
      <c r="F44" s="10"/>
      <c r="G44" s="39"/>
      <c r="H44" s="37"/>
      <c r="I44" s="14" t="str">
        <f>LEFT(IF(H44&gt;0,IF(Formular!$E$7=Bachelor!$H$1,VLOOKUP(Formular!H44,Bachelor!$A$5:$E$500,3,FALSE),IF(Formular!$E$7=Master!$H$1,VLOOKUP(Formular!H44,Master!$A$5:$E$499,3,FALSE))),""),45)</f>
        <v/>
      </c>
      <c r="J44" s="11"/>
      <c r="K44" s="14" t="str">
        <f>IF(J44&gt;0,IF(Formular!$E$7=Bachelor!$H$1,LEFT(TEXT(VLOOKUP(J44,Bachelor!$A$5:$E$500,2,FALSE),0)&amp;"/"&amp;TEXT(VLOOKUP(J44,Bachelor!$A$5:$E$500,3,FALSE),0),45),IF(Formular!$E$7=Master!$H$1,LEFT(TEXT(VLOOKUP(J44,Master!$A$5:$E$499,2,FALSE),0)&amp;"/"&amp;TEXT(VLOOKUP(J44,Master!$A$5:$E$499,3,FALSE),0),45))),"")</f>
        <v/>
      </c>
      <c r="L44" s="42" t="s">
        <v>26</v>
      </c>
      <c r="M44" s="7" t="str">
        <f>IF(OR(J44="",L44="A",L44="B",L44="C",L44="D"),"",IF(J44&gt;0,IF(Formular!$E$7=Bachelor!$H$1,VLOOKUP(Formular!J44,Bachelor!$A$5:$E$500,5,FALSE),IF(Formular!$E$7=Master!$H$1,VLOOKUP(Formular!J44,Master!$A$5:$E$499,5,FALSE))),""))</f>
        <v/>
      </c>
      <c r="N44" s="40"/>
      <c r="O44" s="2"/>
    </row>
    <row r="45" spans="2:15" x14ac:dyDescent="0.25">
      <c r="B45" s="104"/>
      <c r="C45" s="105"/>
      <c r="D45" s="42"/>
      <c r="E45" s="9"/>
      <c r="F45" s="10"/>
      <c r="G45" s="39"/>
      <c r="H45" s="37"/>
      <c r="I45" s="14" t="str">
        <f>LEFT(IF(H45&gt;0,IF(Formular!$E$7=Bachelor!$H$1,VLOOKUP(Formular!H45,Bachelor!$A$5:$E$500,3,FALSE),IF(Formular!$E$7=Master!$H$1,VLOOKUP(Formular!H45,Master!$A$5:$E$499,3,FALSE))),""),45)</f>
        <v/>
      </c>
      <c r="J45" s="11"/>
      <c r="K45" s="14" t="str">
        <f>IF(J45&gt;0,IF(Formular!$E$7=Bachelor!$H$1,LEFT(TEXT(VLOOKUP(J45,Bachelor!$A$5:$E$500,2,FALSE),0)&amp;"/"&amp;TEXT(VLOOKUP(J45,Bachelor!$A$5:$E$500,3,FALSE),0),45),IF(Formular!$E$7=Master!$H$1,LEFT(TEXT(VLOOKUP(J45,Master!$A$5:$E$499,2,FALSE),0)&amp;"/"&amp;TEXT(VLOOKUP(J45,Master!$A$5:$E$499,3,FALSE),0),45))),"")</f>
        <v/>
      </c>
      <c r="L45" s="42" t="s">
        <v>26</v>
      </c>
      <c r="M45" s="7" t="str">
        <f>IF(OR(J45="",L45="A",L45="B",L45="C",L45="D"),"",IF(J45&gt;0,IF(Formular!$E$7=Bachelor!$H$1,VLOOKUP(Formular!J45,Bachelor!$A$5:$E$500,5,FALSE),IF(Formular!$E$7=Master!$H$1,VLOOKUP(Formular!J45,Master!$A$5:$E$499,5,FALSE))),""))</f>
        <v/>
      </c>
      <c r="N45" s="40"/>
      <c r="O45" s="2"/>
    </row>
    <row r="46" spans="2:15" x14ac:dyDescent="0.25">
      <c r="B46" s="104"/>
      <c r="C46" s="105"/>
      <c r="D46" s="42"/>
      <c r="E46" s="9"/>
      <c r="F46" s="10"/>
      <c r="G46" s="39"/>
      <c r="H46" s="37"/>
      <c r="I46" s="14" t="str">
        <f>LEFT(IF(H46&gt;0,IF(Formular!$E$7=Bachelor!$H$1,VLOOKUP(Formular!H46,Bachelor!$A$5:$E$500,3,FALSE),IF(Formular!$E$7=Master!$H$1,VLOOKUP(Formular!H46,Master!$A$5:$E$499,3,FALSE))),""),45)</f>
        <v/>
      </c>
      <c r="J46" s="11"/>
      <c r="K46" s="14" t="str">
        <f>IF(J46&gt;0,IF(Formular!$E$7=Bachelor!$H$1,LEFT(TEXT(VLOOKUP(J46,Bachelor!$A$5:$E$500,2,FALSE),0)&amp;"/"&amp;TEXT(VLOOKUP(J46,Bachelor!$A$5:$E$500,3,FALSE),0),45),IF(Formular!$E$7=Master!$H$1,LEFT(TEXT(VLOOKUP(J46,Master!$A$5:$E$499,2,FALSE),0)&amp;"/"&amp;TEXT(VLOOKUP(J46,Master!$A$5:$E$499,3,FALSE),0),45))),"")</f>
        <v/>
      </c>
      <c r="L46" s="42" t="s">
        <v>26</v>
      </c>
      <c r="M46" s="7" t="str">
        <f>IF(OR(J46="",L46="A",L46="B",L46="C",L46="D"),"",IF(J46&gt;0,IF(Formular!$E$7=Bachelor!$H$1,VLOOKUP(Formular!J46,Bachelor!$A$5:$E$500,5,FALSE),IF(Formular!$E$7=Master!$H$1,VLOOKUP(Formular!J46,Master!$A$5:$E$499,5,FALSE))),""))</f>
        <v/>
      </c>
      <c r="N46" s="40"/>
      <c r="O46" s="2"/>
    </row>
    <row r="47" spans="2:15" x14ac:dyDescent="0.25">
      <c r="B47" s="104"/>
      <c r="C47" s="105"/>
      <c r="D47" s="42"/>
      <c r="E47" s="9"/>
      <c r="F47" s="10"/>
      <c r="G47" s="39"/>
      <c r="H47" s="37"/>
      <c r="I47" s="14" t="str">
        <f>LEFT(IF(H47&gt;0,IF(Formular!$E$7=Bachelor!$H$1,VLOOKUP(Formular!H47,Bachelor!$A$5:$E$500,3,FALSE),IF(Formular!$E$7=Master!$H$1,VLOOKUP(Formular!H47,Master!$A$5:$E$499,3,FALSE))),""),45)</f>
        <v/>
      </c>
      <c r="J47" s="11"/>
      <c r="K47" s="14" t="str">
        <f>IF(J47&gt;0,IF(Formular!$E$7=Bachelor!$H$1,LEFT(TEXT(VLOOKUP(J47,Bachelor!$A$5:$E$500,2,FALSE),0)&amp;"/"&amp;TEXT(VLOOKUP(J47,Bachelor!$A$5:$E$500,3,FALSE),0),45),IF(Formular!$E$7=Master!$H$1,LEFT(TEXT(VLOOKUP(J47,Master!$A$5:$E$499,2,FALSE),0)&amp;"/"&amp;TEXT(VLOOKUP(J47,Master!$A$5:$E$499,3,FALSE),0),45))),"")</f>
        <v/>
      </c>
      <c r="L47" s="42" t="s">
        <v>26</v>
      </c>
      <c r="M47" s="7" t="str">
        <f>IF(OR(J47="",L47="A",L47="B",L47="C",L47="D"),"",IF(J47&gt;0,IF(Formular!$E$7=Bachelor!$H$1,VLOOKUP(Formular!J47,Bachelor!$A$5:$E$500,5,FALSE),IF(Formular!$E$7=Master!$H$1,VLOOKUP(Formular!J47,Master!$A$5:$E$499,5,FALSE))),""))</f>
        <v/>
      </c>
      <c r="N47" s="40"/>
      <c r="O47" s="2"/>
    </row>
    <row r="48" spans="2:15" x14ac:dyDescent="0.25">
      <c r="B48" s="104"/>
      <c r="C48" s="105"/>
      <c r="D48" s="42"/>
      <c r="E48" s="9"/>
      <c r="F48" s="10"/>
      <c r="G48" s="39"/>
      <c r="H48" s="37"/>
      <c r="I48" s="14" t="str">
        <f>LEFT(IF(H48&gt;0,IF(Formular!$E$7=Bachelor!$H$1,VLOOKUP(Formular!H48,Bachelor!$A$5:$E$500,3,FALSE),IF(Formular!$E$7=Master!$H$1,VLOOKUP(Formular!H48,Master!$A$5:$E$499,3,FALSE))),""),45)</f>
        <v/>
      </c>
      <c r="J48" s="11"/>
      <c r="K48" s="14" t="str">
        <f>IF(J48&gt;0,IF(Formular!$E$7=Bachelor!$H$1,LEFT(TEXT(VLOOKUP(J48,Bachelor!$A$5:$E$500,2,FALSE),0)&amp;"/"&amp;TEXT(VLOOKUP(J48,Bachelor!$A$5:$E$500,3,FALSE),0),45),IF(Formular!$E$7=Master!$H$1,LEFT(TEXT(VLOOKUP(J48,Master!$A$5:$E$499,2,FALSE),0)&amp;"/"&amp;TEXT(VLOOKUP(J48,Master!$A$5:$E$499,3,FALSE),0),45))),"")</f>
        <v/>
      </c>
      <c r="L48" s="42" t="s">
        <v>26</v>
      </c>
      <c r="M48" s="7" t="str">
        <f>IF(OR(J48="",L48="A",L48="B",L48="C",L48="D"),"",IF(J48&gt;0,IF(Formular!$E$7=Bachelor!$H$1,VLOOKUP(Formular!J48,Bachelor!$A$5:$E$500,5,FALSE),IF(Formular!$E$7=Master!$H$1,VLOOKUP(Formular!J48,Master!$A$5:$E$499,5,FALSE))),""))</f>
        <v/>
      </c>
      <c r="N48" s="40"/>
      <c r="O48" s="2"/>
    </row>
    <row r="49" spans="2:15" x14ac:dyDescent="0.25">
      <c r="B49" s="104"/>
      <c r="C49" s="105"/>
      <c r="D49" s="42"/>
      <c r="E49" s="9"/>
      <c r="F49" s="10"/>
      <c r="G49" s="39"/>
      <c r="H49" s="37"/>
      <c r="I49" s="14" t="str">
        <f>LEFT(IF(H49&gt;0,IF(Formular!$E$7=Bachelor!$H$1,VLOOKUP(Formular!H49,Bachelor!$A$5:$E$500,3,FALSE),IF(Formular!$E$7=Master!$H$1,VLOOKUP(Formular!H49,Master!$A$5:$E$499,3,FALSE))),""),45)</f>
        <v/>
      </c>
      <c r="J49" s="11"/>
      <c r="K49" s="14" t="str">
        <f>IF(J49&gt;0,IF(Formular!$E$7=Bachelor!$H$1,LEFT(TEXT(VLOOKUP(J49,Bachelor!$A$5:$E$500,2,FALSE),0)&amp;"/"&amp;TEXT(VLOOKUP(J49,Bachelor!$A$5:$E$500,3,FALSE),0),45),IF(Formular!$E$7=Master!$H$1,LEFT(TEXT(VLOOKUP(J49,Master!$A$5:$E$499,2,FALSE),0)&amp;"/"&amp;TEXT(VLOOKUP(J49,Master!$A$5:$E$499,3,FALSE),0),45))),"")</f>
        <v/>
      </c>
      <c r="L49" s="42" t="s">
        <v>26</v>
      </c>
      <c r="M49" s="7" t="str">
        <f>IF(OR(J49="",L49="A",L49="B",L49="C",L49="D"),"",IF(J49&gt;0,IF(Formular!$E$7=Bachelor!$H$1,VLOOKUP(Formular!J49,Bachelor!$A$5:$E$500,5,FALSE),IF(Formular!$E$7=Master!$H$1,VLOOKUP(Formular!J49,Master!$A$5:$E$499,5,FALSE))),""))</f>
        <v/>
      </c>
      <c r="N49" s="40"/>
      <c r="O49" s="2"/>
    </row>
    <row r="50" spans="2:15" x14ac:dyDescent="0.25">
      <c r="B50" s="104"/>
      <c r="C50" s="105"/>
      <c r="D50" s="42"/>
      <c r="E50" s="9"/>
      <c r="F50" s="10"/>
      <c r="G50" s="39"/>
      <c r="H50" s="37"/>
      <c r="I50" s="14" t="str">
        <f>LEFT(IF(H50&gt;0,IF(Formular!$E$7=Bachelor!$H$1,VLOOKUP(Formular!H50,Bachelor!$A$5:$E$500,3,FALSE),IF(Formular!$E$7=Master!$H$1,VLOOKUP(Formular!H50,Master!$A$5:$E$499,3,FALSE))),""),45)</f>
        <v/>
      </c>
      <c r="J50" s="11"/>
      <c r="K50" s="14" t="str">
        <f>IF(J50&gt;0,IF(Formular!$E$7=Bachelor!$H$1,LEFT(TEXT(VLOOKUP(J50,Bachelor!$A$5:$E$500,2,FALSE),0)&amp;"/"&amp;TEXT(VLOOKUP(J50,Bachelor!$A$5:$E$500,3,FALSE),0),45),IF(Formular!$E$7=Master!$H$1,LEFT(TEXT(VLOOKUP(J50,Master!$A$5:$E$499,2,FALSE),0)&amp;"/"&amp;TEXT(VLOOKUP(J50,Master!$A$5:$E$499,3,FALSE),0),45))),"")</f>
        <v/>
      </c>
      <c r="L50" s="42" t="s">
        <v>26</v>
      </c>
      <c r="M50" s="7" t="str">
        <f>IF(OR(J50="",L50="A",L50="B",L50="C",L50="D"),"",IF(J50&gt;0,IF(Formular!$E$7=Bachelor!$H$1,VLOOKUP(Formular!J50,Bachelor!$A$5:$E$500,5,FALSE),IF(Formular!$E$7=Master!$H$1,VLOOKUP(Formular!J50,Master!$A$5:$E$499,5,FALSE))),""))</f>
        <v/>
      </c>
      <c r="N50" s="40"/>
      <c r="O50" s="2"/>
    </row>
    <row r="51" spans="2:15" x14ac:dyDescent="0.25">
      <c r="B51" s="104"/>
      <c r="C51" s="105"/>
      <c r="D51" s="42"/>
      <c r="E51" s="9"/>
      <c r="F51" s="10"/>
      <c r="G51" s="39"/>
      <c r="H51" s="37"/>
      <c r="I51" s="14" t="str">
        <f>LEFT(IF(H51&gt;0,IF(Formular!$E$7=Bachelor!$H$1,VLOOKUP(Formular!H51,Bachelor!$A$5:$E$500,3,FALSE),IF(Formular!$E$7=Master!$H$1,VLOOKUP(Formular!H51,Master!$A$5:$E$499,3,FALSE))),""),45)</f>
        <v/>
      </c>
      <c r="J51" s="11"/>
      <c r="K51" s="14" t="str">
        <f>IF(J51&gt;0,IF(Formular!$E$7=Bachelor!$H$1,LEFT(TEXT(VLOOKUP(J51,Bachelor!$A$5:$E$500,2,FALSE),0)&amp;"/"&amp;TEXT(VLOOKUP(J51,Bachelor!$A$5:$E$500,3,FALSE),0),45),IF(Formular!$E$7=Master!$H$1,LEFT(TEXT(VLOOKUP(J51,Master!$A$5:$E$499,2,FALSE),0)&amp;"/"&amp;TEXT(VLOOKUP(J51,Master!$A$5:$E$499,3,FALSE),0),45))),"")</f>
        <v/>
      </c>
      <c r="L51" s="42" t="s">
        <v>26</v>
      </c>
      <c r="M51" s="7" t="str">
        <f>IF(OR(J51="",L51="A",L51="B",L51="C",L51="D"),"",IF(J51&gt;0,IF(Formular!$E$7=Bachelor!$H$1,VLOOKUP(Formular!J51,Bachelor!$A$5:$E$500,5,FALSE),IF(Formular!$E$7=Master!$H$1,VLOOKUP(Formular!J51,Master!$A$5:$E$499,5,FALSE))),""))</f>
        <v/>
      </c>
      <c r="N51" s="40"/>
      <c r="O51" s="2"/>
    </row>
    <row r="52" spans="2:15" x14ac:dyDescent="0.25">
      <c r="B52" s="104"/>
      <c r="C52" s="105"/>
      <c r="D52" s="42"/>
      <c r="E52" s="9"/>
      <c r="F52" s="10"/>
      <c r="G52" s="39"/>
      <c r="H52" s="37"/>
      <c r="I52" s="14" t="str">
        <f>LEFT(IF(H52&gt;0,IF(Formular!$E$7=Bachelor!$H$1,VLOOKUP(Formular!H52,Bachelor!$A$5:$E$500,3,FALSE),IF(Formular!$E$7=Master!$H$1,VLOOKUP(Formular!H52,Master!$A$5:$E$499,3,FALSE))),""),45)</f>
        <v/>
      </c>
      <c r="J52" s="11"/>
      <c r="K52" s="14" t="str">
        <f>IF(J52&gt;0,IF(Formular!$E$7=Bachelor!$H$1,LEFT(TEXT(VLOOKUP(J52,Bachelor!$A$5:$E$500,2,FALSE),0)&amp;"/"&amp;TEXT(VLOOKUP(J52,Bachelor!$A$5:$E$500,3,FALSE),0),45),IF(Formular!$E$7=Master!$H$1,LEFT(TEXT(VLOOKUP(J52,Master!$A$5:$E$499,2,FALSE),0)&amp;"/"&amp;TEXT(VLOOKUP(J52,Master!$A$5:$E$499,3,FALSE),0),45))),"")</f>
        <v/>
      </c>
      <c r="L52" s="42" t="s">
        <v>26</v>
      </c>
      <c r="M52" s="7" t="str">
        <f>IF(OR(J52="",L52="A",L52="B",L52="C",L52="D"),"",IF(J52&gt;0,IF(Formular!$E$7=Bachelor!$H$1,VLOOKUP(Formular!J52,Bachelor!$A$5:$E$500,5,FALSE),IF(Formular!$E$7=Master!$H$1,VLOOKUP(Formular!J52,Master!$A$5:$E$499,5,FALSE))),""))</f>
        <v/>
      </c>
      <c r="N52" s="40"/>
      <c r="O52" s="2"/>
    </row>
    <row r="53" spans="2:15" x14ac:dyDescent="0.25">
      <c r="B53" s="104"/>
      <c r="C53" s="105"/>
      <c r="D53" s="42"/>
      <c r="E53" s="9"/>
      <c r="F53" s="10"/>
      <c r="G53" s="39"/>
      <c r="H53" s="37"/>
      <c r="I53" s="14" t="str">
        <f>LEFT(IF(H53&gt;0,IF(Formular!$E$7=Bachelor!$H$1,VLOOKUP(Formular!H53,Bachelor!$A$5:$E$500,3,FALSE),IF(Formular!$E$7=Master!$H$1,VLOOKUP(Formular!H53,Master!$A$5:$E$499,3,FALSE))),""),45)</f>
        <v/>
      </c>
      <c r="J53" s="11"/>
      <c r="K53" s="14" t="str">
        <f>IF(J53&gt;0,IF(Formular!$E$7=Bachelor!$H$1,LEFT(TEXT(VLOOKUP(J53,Bachelor!$A$5:$E$500,2,FALSE),0)&amp;"/"&amp;TEXT(VLOOKUP(J53,Bachelor!$A$5:$E$500,3,FALSE),0),45),IF(Formular!$E$7=Master!$H$1,LEFT(TEXT(VLOOKUP(J53,Master!$A$5:$E$499,2,FALSE),0)&amp;"/"&amp;TEXT(VLOOKUP(J53,Master!$A$5:$E$499,3,FALSE),0),45))),"")</f>
        <v/>
      </c>
      <c r="L53" s="42" t="s">
        <v>26</v>
      </c>
      <c r="M53" s="7" t="str">
        <f>IF(OR(J53="",L53="A",L53="B",L53="C",L53="D"),"",IF(J53&gt;0,IF(Formular!$E$7=Bachelor!$H$1,VLOOKUP(Formular!J53,Bachelor!$A$5:$E$500,5,FALSE),IF(Formular!$E$7=Master!$H$1,VLOOKUP(Formular!J53,Master!$A$5:$E$499,5,FALSE))),""))</f>
        <v/>
      </c>
      <c r="N53" s="40"/>
      <c r="O53" s="2"/>
    </row>
    <row r="54" spans="2:15" x14ac:dyDescent="0.25">
      <c r="B54" s="104"/>
      <c r="C54" s="105"/>
      <c r="D54" s="42"/>
      <c r="E54" s="9"/>
      <c r="F54" s="10"/>
      <c r="G54" s="39"/>
      <c r="H54" s="37"/>
      <c r="I54" s="14" t="str">
        <f>LEFT(IF(H54&gt;0,IF(Formular!$E$7=Bachelor!$H$1,VLOOKUP(Formular!H54,Bachelor!$A$5:$E$500,3,FALSE),IF(Formular!$E$7=Master!$H$1,VLOOKUP(Formular!H54,Master!$A$5:$E$499,3,FALSE))),""),45)</f>
        <v/>
      </c>
      <c r="J54" s="11"/>
      <c r="K54" s="14" t="str">
        <f>IF(J54&gt;0,IF(Formular!$E$7=Bachelor!$H$1,LEFT(TEXT(VLOOKUP(J54,Bachelor!$A$5:$E$500,2,FALSE),0)&amp;"/"&amp;TEXT(VLOOKUP(J54,Bachelor!$A$5:$E$500,3,FALSE),0),45),IF(Formular!$E$7=Master!$H$1,LEFT(TEXT(VLOOKUP(J54,Master!$A$5:$E$499,2,FALSE),0)&amp;"/"&amp;TEXT(VLOOKUP(J54,Master!$A$5:$E$499,3,FALSE),0),45))),"")</f>
        <v/>
      </c>
      <c r="L54" s="42" t="s">
        <v>26</v>
      </c>
      <c r="M54" s="7" t="str">
        <f>IF(OR(J54="",L54="A",L54="B",L54="C",L54="D"),"",IF(J54&gt;0,IF(Formular!$E$7=Bachelor!$H$1,VLOOKUP(Formular!J54,Bachelor!$A$5:$E$500,5,FALSE),IF(Formular!$E$7=Master!$H$1,VLOOKUP(Formular!J54,Master!$A$5:$E$499,5,FALSE))),""))</f>
        <v/>
      </c>
      <c r="N54" s="40"/>
      <c r="O54" s="2"/>
    </row>
    <row r="55" spans="2:15" x14ac:dyDescent="0.25">
      <c r="B55" s="104"/>
      <c r="C55" s="105"/>
      <c r="D55" s="42"/>
      <c r="E55" s="9"/>
      <c r="F55" s="10"/>
      <c r="G55" s="39"/>
      <c r="H55" s="37"/>
      <c r="I55" s="14" t="str">
        <f>LEFT(IF(H55&gt;0,IF(Formular!$E$7=Bachelor!$H$1,VLOOKUP(Formular!H55,Bachelor!$A$5:$E$500,3,FALSE),IF(Formular!$E$7=Master!$H$1,VLOOKUP(Formular!H55,Master!$A$5:$E$499,3,FALSE))),""),45)</f>
        <v/>
      </c>
      <c r="J55" s="11"/>
      <c r="K55" s="14" t="str">
        <f>IF(J55&gt;0,IF(Formular!$E$7=Bachelor!$H$1,LEFT(TEXT(VLOOKUP(J55,Bachelor!$A$5:$E$500,2,FALSE),0)&amp;"/"&amp;TEXT(VLOOKUP(J55,Bachelor!$A$5:$E$500,3,FALSE),0),45),IF(Formular!$E$7=Master!$H$1,LEFT(TEXT(VLOOKUP(J55,Master!$A$5:$E$499,2,FALSE),0)&amp;"/"&amp;TEXT(VLOOKUP(J55,Master!$A$5:$E$499,3,FALSE),0),45))),"")</f>
        <v/>
      </c>
      <c r="L55" s="42" t="s">
        <v>26</v>
      </c>
      <c r="M55" s="7" t="str">
        <f>IF(OR(J55="",L55="A",L55="B",L55="C",L55="D"),"",IF(J55&gt;0,IF(Formular!$E$7=Bachelor!$H$1,VLOOKUP(Formular!J55,Bachelor!$A$5:$E$500,5,FALSE),IF(Formular!$E$7=Master!$H$1,VLOOKUP(Formular!J55,Master!$A$5:$E$499,5,FALSE))),""))</f>
        <v/>
      </c>
      <c r="N55" s="40"/>
      <c r="O55" s="2"/>
    </row>
    <row r="56" spans="2:15" x14ac:dyDescent="0.25">
      <c r="B56" s="104"/>
      <c r="C56" s="105"/>
      <c r="D56" s="42"/>
      <c r="E56" s="9"/>
      <c r="F56" s="10"/>
      <c r="G56" s="39"/>
      <c r="H56" s="37"/>
      <c r="I56" s="14" t="str">
        <f>LEFT(IF(H56&gt;0,IF(Formular!$E$7=Bachelor!$H$1,VLOOKUP(Formular!H56,Bachelor!$A$5:$E$500,3,FALSE),IF(Formular!$E$7=Master!$H$1,VLOOKUP(Formular!H56,Master!$A$5:$E$499,3,FALSE))),""),45)</f>
        <v/>
      </c>
      <c r="J56" s="11"/>
      <c r="K56" s="14" t="str">
        <f>IF(J56&gt;0,IF(Formular!$E$7=Bachelor!$H$1,LEFT(TEXT(VLOOKUP(J56,Bachelor!$A$5:$E$500,2,FALSE),0)&amp;"/"&amp;TEXT(VLOOKUP(J56,Bachelor!$A$5:$E$500,3,FALSE),0),45),IF(Formular!$E$7=Master!$H$1,LEFT(TEXT(VLOOKUP(J56,Master!$A$5:$E$499,2,FALSE),0)&amp;"/"&amp;TEXT(VLOOKUP(J56,Master!$A$5:$E$499,3,FALSE),0),45))),"")</f>
        <v/>
      </c>
      <c r="L56" s="42" t="s">
        <v>26</v>
      </c>
      <c r="M56" s="7" t="str">
        <f>IF(OR(J56="",L56="A",L56="B",L56="C",L56="D"),"",IF(J56&gt;0,IF(Formular!$E$7=Bachelor!$H$1,VLOOKUP(Formular!J56,Bachelor!$A$5:$E$500,5,FALSE),IF(Formular!$E$7=Master!$H$1,VLOOKUP(Formular!J56,Master!$A$5:$E$499,5,FALSE))),""))</f>
        <v/>
      </c>
      <c r="N56" s="40"/>
      <c r="O56" s="2"/>
    </row>
    <row r="57" spans="2:15" ht="16.5" thickBot="1" x14ac:dyDescent="0.3">
      <c r="B57" s="104"/>
      <c r="C57" s="105"/>
      <c r="D57" s="42"/>
      <c r="E57" s="9"/>
      <c r="F57" s="10"/>
      <c r="G57" s="39"/>
      <c r="H57" s="37"/>
      <c r="I57" s="14" t="str">
        <f>LEFT(IF(H57&gt;0,IF(Formular!$E$7=Bachelor!$H$1,VLOOKUP(Formular!H57,Bachelor!$A$5:$E$500,3,FALSE),IF(Formular!$E$7=Master!$H$1,VLOOKUP(Formular!H57,Master!$A$5:$E$499,3,FALSE))),""),45)</f>
        <v/>
      </c>
      <c r="J57" s="12"/>
      <c r="K57" s="14" t="str">
        <f>IF(J57&gt;0,IF(Formular!$E$7=Bachelor!$H$1,LEFT(TEXT(VLOOKUP(J57,Bachelor!$A$5:$E$500,2,FALSE),0)&amp;"/"&amp;TEXT(VLOOKUP(J57,Bachelor!$A$5:$E$500,3,FALSE),0),45),IF(Formular!$E$7=Master!$H$1,LEFT(TEXT(VLOOKUP(J57,Master!$A$5:$E$499,2,FALSE),0)&amp;"/"&amp;TEXT(VLOOKUP(J57,Master!$A$5:$E$499,3,FALSE),0),45))),"")</f>
        <v/>
      </c>
      <c r="L57" s="42" t="s">
        <v>26</v>
      </c>
      <c r="M57" s="7" t="str">
        <f>IF(OR(J57="",L57="A",L57="B",L57="C",L57="D"),"",IF(J57&gt;0,IF(Formular!$E$7=Bachelor!$H$1,VLOOKUP(Formular!J57,Bachelor!$A$5:$E$500,5,FALSE),IF(Formular!$E$7=Master!$H$1,VLOOKUP(Formular!J57,Master!$A$5:$E$499,5,FALSE))),""))</f>
        <v/>
      </c>
      <c r="N57" s="41"/>
      <c r="O57" s="13"/>
    </row>
    <row r="58" spans="2:15" ht="33.75" customHeight="1" x14ac:dyDescent="0.25">
      <c r="B58" s="164" t="s">
        <v>34</v>
      </c>
      <c r="C58" s="165"/>
      <c r="D58" s="165"/>
      <c r="E58" s="165"/>
      <c r="F58" s="165"/>
      <c r="G58" s="165"/>
      <c r="H58" s="165"/>
      <c r="I58" s="166"/>
      <c r="J58" s="143" t="s">
        <v>1</v>
      </c>
      <c r="K58" s="144"/>
      <c r="L58" s="144"/>
      <c r="M58" s="25">
        <f>SUMIF($L$11:$L$57,"Ja",$M$11:$M$57)</f>
        <v>0</v>
      </c>
      <c r="N58" s="145" t="s">
        <v>24</v>
      </c>
      <c r="O58" s="146"/>
    </row>
    <row r="59" spans="2:15" ht="30" customHeight="1" x14ac:dyDescent="0.25">
      <c r="B59" s="167"/>
      <c r="C59" s="168"/>
      <c r="D59" s="168"/>
      <c r="E59" s="168"/>
      <c r="F59" s="168"/>
      <c r="G59" s="168"/>
      <c r="H59" s="168"/>
      <c r="I59" s="169"/>
      <c r="J59" s="156" t="s">
        <v>31</v>
      </c>
      <c r="K59" s="157"/>
      <c r="L59" s="158" t="e">
        <f>IF(E7=STG!A1,"Bitte wählen Sie einen Studiengang aus!",IF(M58*O7/(VLOOKUP($E$7,STG!$A$3:$B$6,2,FALSE))&gt;=4.5,"Bewerbung/Einschreibung in das 6. Fachsemester möglich.",IF(M58*O7/(VLOOKUP($E$7,STG!$A$3:$B$6,2,FALSE))&gt;=3.5,"Bewerbung/Einschreibung in das 5. Fachsemester möglich.",IF(M58*O7/(VLOOKUP($E$7,STG!$A$3:$B$6,2,FALSE))&gt;=2.5,"Bewerbung/Einschreibung in das 4. Fachsemester möglich.",IF(M58*O7/(VLOOKUP($E$7,STG!$A$3:$B$6,2,FALSE))&gt;=1.5,"Bewerbung/Einschreibung in das 3. Fachsemester möglich.",IF(M58*O7/(VLOOKUP($E$7,STG!$A$3:$B$6,2,FALSE))&gt;=0.5,"Bewerbung/Einschreibung in das 2. Fachsemester möglich.",IF(M58*O7/(VLOOKUP($E$7,STG!$A$3:$B$6,2,FALSE))&gt;=0,"Bewerbung/Einschreibung in das 1. Fachsemester möglich.")))))))</f>
        <v>#N/A</v>
      </c>
      <c r="M59" s="159"/>
      <c r="N59" s="159"/>
      <c r="O59" s="160"/>
    </row>
    <row r="60" spans="2:15" ht="24.75" customHeight="1" thickBot="1" x14ac:dyDescent="0.3">
      <c r="B60" s="130" t="s">
        <v>35</v>
      </c>
      <c r="C60" s="131"/>
      <c r="D60" s="131"/>
      <c r="E60" s="131"/>
      <c r="F60" s="131"/>
      <c r="G60" s="131"/>
      <c r="H60" s="131"/>
      <c r="I60" s="132"/>
      <c r="J60" s="141" t="e">
        <f>IF(E7=STG!A1,"",+TEXT(M58,"0")&amp;" x "&amp;TEXT(O7,"0")&amp;" : "&amp;TEXT(VLOOKUP($E$7,STG!$A$3:$B$6,2,FALSE),"00")&amp;" = "&amp;TEXT(M58*O7/(VLOOKUP($E$7,STG!$A$3:$B$6,2,FALSE)),"0,00")&amp;" Semester")</f>
        <v>#N/A</v>
      </c>
      <c r="K60" s="142"/>
      <c r="L60" s="161"/>
      <c r="M60" s="162"/>
      <c r="N60" s="162"/>
      <c r="O60" s="163"/>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129" t="s">
        <v>41</v>
      </c>
      <c r="G62" s="129"/>
      <c r="H62" s="129"/>
      <c r="I62" s="129"/>
      <c r="J62" s="129" t="s">
        <v>42</v>
      </c>
      <c r="K62" s="129"/>
      <c r="L62" s="129"/>
      <c r="M62" s="129"/>
      <c r="N62" s="129"/>
      <c r="O62" s="31"/>
    </row>
    <row r="63" spans="2:15" ht="15" customHeight="1" x14ac:dyDescent="0.25">
      <c r="B63" s="31"/>
      <c r="C63" s="31"/>
      <c r="D63" s="31"/>
      <c r="E63" s="31"/>
      <c r="F63" s="129" t="s">
        <v>43</v>
      </c>
      <c r="G63" s="129"/>
      <c r="H63" s="129"/>
      <c r="I63" s="129"/>
      <c r="J63" s="129" t="s">
        <v>44</v>
      </c>
      <c r="K63" s="129"/>
      <c r="L63" s="129"/>
      <c r="M63" s="129"/>
      <c r="N63" s="129"/>
      <c r="O63" s="31"/>
    </row>
    <row r="64" spans="2:15" ht="15" customHeight="1" x14ac:dyDescent="0.25">
      <c r="O64" s="31"/>
    </row>
    <row r="65" spans="2:15" ht="15" customHeight="1" x14ac:dyDescent="0.25">
      <c r="B65" s="129" t="s">
        <v>51</v>
      </c>
      <c r="C65" s="129"/>
      <c r="D65" s="129"/>
      <c r="F65" s="30"/>
      <c r="G65" s="30"/>
      <c r="H65" s="30"/>
      <c r="I65" s="30"/>
      <c r="J65" s="30"/>
      <c r="K65" s="30"/>
      <c r="L65" s="30"/>
      <c r="M65" s="30"/>
      <c r="N65" s="30"/>
      <c r="O65" s="31"/>
    </row>
    <row r="66" spans="2:15" ht="15" customHeight="1" x14ac:dyDescent="0.25">
      <c r="B66" t="s">
        <v>52</v>
      </c>
      <c r="C66" s="134" t="s">
        <v>53</v>
      </c>
      <c r="D66" s="134"/>
      <c r="E66" s="138" t="s">
        <v>65</v>
      </c>
      <c r="F66" s="138"/>
      <c r="G66" s="67" t="s">
        <v>66</v>
      </c>
      <c r="O66" s="31"/>
    </row>
    <row r="67" spans="2:15" ht="15" customHeight="1" x14ac:dyDescent="0.25">
      <c r="O67" s="34"/>
    </row>
    <row r="68" spans="2:15" x14ac:dyDescent="0.25">
      <c r="B68" s="31" t="s">
        <v>54</v>
      </c>
      <c r="C68" s="31"/>
      <c r="D68" s="31"/>
      <c r="E68" s="30"/>
      <c r="F68" s="30"/>
      <c r="G68" s="30"/>
      <c r="H68" s="30"/>
      <c r="I68" s="30"/>
      <c r="J68" s="30"/>
      <c r="K68" s="30"/>
      <c r="O68" s="30"/>
    </row>
    <row r="69" spans="2:15" x14ac:dyDescent="0.25">
      <c r="B69" s="44" t="s">
        <v>2</v>
      </c>
      <c r="C69" s="44"/>
      <c r="D69" s="44"/>
      <c r="E69" s="44"/>
      <c r="F69" s="44"/>
      <c r="G69" s="44"/>
      <c r="H69" s="44"/>
      <c r="I69" s="44" t="s">
        <v>15</v>
      </c>
      <c r="J69" s="44"/>
      <c r="K69" s="44"/>
      <c r="L69" s="4"/>
      <c r="M69" s="4"/>
      <c r="N69" s="4"/>
    </row>
    <row r="70" spans="2:15" x14ac:dyDescent="0.25">
      <c r="B70" s="133" t="s">
        <v>3</v>
      </c>
      <c r="C70" s="133"/>
      <c r="D70" s="133"/>
      <c r="E70" s="133"/>
      <c r="F70" s="133"/>
      <c r="G70" s="133"/>
      <c r="H70" s="133"/>
      <c r="I70" s="133" t="s">
        <v>4</v>
      </c>
      <c r="J70" s="133"/>
      <c r="K70" s="133"/>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35" t="s">
        <v>20</v>
      </c>
      <c r="E74" s="136"/>
      <c r="F74" s="136"/>
      <c r="G74" s="136"/>
      <c r="H74" s="136"/>
      <c r="I74" s="136"/>
      <c r="J74" s="136"/>
      <c r="K74" s="136"/>
      <c r="L74" s="136"/>
      <c r="M74" s="136"/>
      <c r="N74" s="136"/>
      <c r="O74" s="137"/>
    </row>
    <row r="75" spans="2:15" x14ac:dyDescent="0.25">
      <c r="B75" s="29"/>
      <c r="C75" s="29"/>
      <c r="D75" s="101"/>
      <c r="E75" s="102"/>
      <c r="F75" s="102"/>
      <c r="G75" s="102"/>
      <c r="H75" s="102"/>
      <c r="I75" s="102"/>
      <c r="J75" s="102"/>
      <c r="K75" s="102"/>
      <c r="L75" s="102"/>
      <c r="M75" s="102"/>
      <c r="N75" s="102"/>
      <c r="O75" s="103"/>
    </row>
    <row r="76" spans="2:15" x14ac:dyDescent="0.25">
      <c r="B76" s="29"/>
      <c r="C76" s="29"/>
      <c r="D76" s="101"/>
      <c r="E76" s="102"/>
      <c r="F76" s="102"/>
      <c r="G76" s="102"/>
      <c r="H76" s="102"/>
      <c r="I76" s="102"/>
      <c r="J76" s="102"/>
      <c r="K76" s="102"/>
      <c r="L76" s="102"/>
      <c r="M76" s="102"/>
      <c r="N76" s="102"/>
      <c r="O76" s="103"/>
    </row>
    <row r="77" spans="2:15" x14ac:dyDescent="0.25">
      <c r="B77" s="29"/>
      <c r="C77" s="29"/>
      <c r="D77" s="101"/>
      <c r="E77" s="102"/>
      <c r="F77" s="102"/>
      <c r="G77" s="102"/>
      <c r="H77" s="102"/>
      <c r="I77" s="102"/>
      <c r="J77" s="102"/>
      <c r="K77" s="102"/>
      <c r="L77" s="102"/>
      <c r="M77" s="102"/>
      <c r="N77" s="102"/>
      <c r="O77" s="103"/>
    </row>
    <row r="78" spans="2:15" x14ac:dyDescent="0.25">
      <c r="B78" s="29"/>
      <c r="C78" s="29"/>
      <c r="D78" s="101"/>
      <c r="E78" s="102"/>
      <c r="F78" s="102"/>
      <c r="G78" s="102"/>
      <c r="H78" s="102"/>
      <c r="I78" s="102"/>
      <c r="J78" s="102"/>
      <c r="K78" s="102"/>
      <c r="L78" s="102"/>
      <c r="M78" s="102"/>
      <c r="N78" s="102"/>
      <c r="O78" s="103"/>
    </row>
    <row r="79" spans="2:15" x14ac:dyDescent="0.25">
      <c r="B79" s="29"/>
      <c r="C79" s="29"/>
      <c r="D79" s="101"/>
      <c r="E79" s="102"/>
      <c r="F79" s="102"/>
      <c r="G79" s="102"/>
      <c r="H79" s="102"/>
      <c r="I79" s="102"/>
      <c r="J79" s="102"/>
      <c r="K79" s="102"/>
      <c r="L79" s="102"/>
      <c r="M79" s="102"/>
      <c r="N79" s="102"/>
      <c r="O79" s="103"/>
    </row>
    <row r="80" spans="2:15" x14ac:dyDescent="0.25">
      <c r="B80" s="29"/>
      <c r="C80" s="29"/>
      <c r="D80" s="101"/>
      <c r="E80" s="102"/>
      <c r="F80" s="102"/>
      <c r="G80" s="102"/>
      <c r="H80" s="102"/>
      <c r="I80" s="102"/>
      <c r="J80" s="102"/>
      <c r="K80" s="102"/>
      <c r="L80" s="102"/>
      <c r="M80" s="102"/>
      <c r="N80" s="102"/>
      <c r="O80" s="103"/>
    </row>
    <row r="81" spans="2:15" x14ac:dyDescent="0.25">
      <c r="B81" s="29"/>
      <c r="C81" s="29"/>
      <c r="D81" s="101"/>
      <c r="E81" s="102"/>
      <c r="F81" s="102"/>
      <c r="G81" s="102"/>
      <c r="H81" s="102"/>
      <c r="I81" s="102"/>
      <c r="J81" s="102"/>
      <c r="K81" s="102"/>
      <c r="L81" s="102"/>
      <c r="M81" s="102"/>
      <c r="N81" s="102"/>
      <c r="O81" s="103"/>
    </row>
    <row r="82" spans="2:15" x14ac:dyDescent="0.25">
      <c r="B82" s="29"/>
      <c r="C82" s="29"/>
      <c r="D82" s="101"/>
      <c r="E82" s="102"/>
      <c r="F82" s="102"/>
      <c r="G82" s="102"/>
      <c r="H82" s="102"/>
      <c r="I82" s="102"/>
      <c r="J82" s="102"/>
      <c r="K82" s="102"/>
      <c r="L82" s="102"/>
      <c r="M82" s="102"/>
      <c r="N82" s="102"/>
      <c r="O82" s="103"/>
    </row>
    <row r="83" spans="2:15" x14ac:dyDescent="0.25">
      <c r="B83" s="29"/>
      <c r="C83" s="29"/>
      <c r="D83" s="101"/>
      <c r="E83" s="102"/>
      <c r="F83" s="102"/>
      <c r="G83" s="102"/>
      <c r="H83" s="102"/>
      <c r="I83" s="102"/>
      <c r="J83" s="102"/>
      <c r="K83" s="102"/>
      <c r="L83" s="102"/>
      <c r="M83" s="102"/>
      <c r="N83" s="102"/>
      <c r="O83" s="103"/>
    </row>
    <row r="84" spans="2:15" x14ac:dyDescent="0.25">
      <c r="B84" s="29"/>
      <c r="C84" s="29"/>
      <c r="D84" s="101"/>
      <c r="E84" s="102"/>
      <c r="F84" s="102"/>
      <c r="G84" s="102"/>
      <c r="H84" s="102"/>
      <c r="I84" s="102"/>
      <c r="J84" s="102"/>
      <c r="K84" s="102"/>
      <c r="L84" s="102"/>
      <c r="M84" s="102"/>
      <c r="N84" s="102"/>
      <c r="O84" s="103"/>
    </row>
    <row r="85" spans="2:15" x14ac:dyDescent="0.25">
      <c r="B85" s="29"/>
      <c r="C85" s="29"/>
      <c r="D85" s="101"/>
      <c r="E85" s="102"/>
      <c r="F85" s="102"/>
      <c r="G85" s="102"/>
      <c r="H85" s="102"/>
      <c r="I85" s="102"/>
      <c r="J85" s="102"/>
      <c r="K85" s="102"/>
      <c r="L85" s="102"/>
      <c r="M85" s="102"/>
      <c r="N85" s="102"/>
      <c r="O85" s="103"/>
    </row>
    <row r="86" spans="2:15" x14ac:dyDescent="0.25">
      <c r="B86" s="29"/>
      <c r="C86" s="29"/>
      <c r="D86" s="101"/>
      <c r="E86" s="102"/>
      <c r="F86" s="102"/>
      <c r="G86" s="102"/>
      <c r="H86" s="102"/>
      <c r="I86" s="102"/>
      <c r="J86" s="102"/>
      <c r="K86" s="102"/>
      <c r="L86" s="102"/>
      <c r="M86" s="102"/>
      <c r="N86" s="102"/>
      <c r="O86" s="103"/>
    </row>
    <row r="87" spans="2:15" x14ac:dyDescent="0.25">
      <c r="B87" s="29"/>
      <c r="C87" s="29"/>
      <c r="D87" s="101"/>
      <c r="E87" s="102"/>
      <c r="F87" s="102"/>
      <c r="G87" s="102"/>
      <c r="H87" s="102"/>
      <c r="I87" s="102"/>
      <c r="J87" s="102"/>
      <c r="K87" s="102"/>
      <c r="L87" s="102"/>
      <c r="M87" s="102"/>
      <c r="N87" s="102"/>
      <c r="O87" s="103"/>
    </row>
    <row r="88" spans="2:15" x14ac:dyDescent="0.25">
      <c r="B88" s="29"/>
      <c r="C88" s="29"/>
      <c r="D88" s="101"/>
      <c r="E88" s="102"/>
      <c r="F88" s="102"/>
      <c r="G88" s="102"/>
      <c r="H88" s="102"/>
      <c r="I88" s="102"/>
      <c r="J88" s="102"/>
      <c r="K88" s="102"/>
      <c r="L88" s="102"/>
      <c r="M88" s="102"/>
      <c r="N88" s="102"/>
      <c r="O88" s="103"/>
    </row>
    <row r="89" spans="2:15" x14ac:dyDescent="0.25">
      <c r="B89" s="29"/>
      <c r="C89" s="29"/>
      <c r="D89" s="101"/>
      <c r="E89" s="102"/>
      <c r="F89" s="102"/>
      <c r="G89" s="102"/>
      <c r="H89" s="102"/>
      <c r="I89" s="102"/>
      <c r="J89" s="102"/>
      <c r="K89" s="102"/>
      <c r="L89" s="102"/>
      <c r="M89" s="102"/>
      <c r="N89" s="102"/>
      <c r="O89" s="103"/>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70" t="s">
        <v>55</v>
      </c>
      <c r="C93" s="170"/>
      <c r="D93" s="170"/>
      <c r="E93" s="170"/>
      <c r="F93" s="170"/>
      <c r="G93" s="170"/>
      <c r="H93" s="170"/>
      <c r="I93" s="170"/>
      <c r="J93" s="170"/>
      <c r="K93" s="170"/>
      <c r="L93" s="170"/>
      <c r="M93" s="170"/>
      <c r="N93" s="170"/>
      <c r="O93" s="170"/>
    </row>
    <row r="94" spans="2:15" x14ac:dyDescent="0.25">
      <c r="B94" s="170"/>
      <c r="C94" s="170"/>
      <c r="D94" s="170"/>
      <c r="E94" s="170"/>
      <c r="F94" s="170"/>
      <c r="G94" s="170"/>
      <c r="H94" s="170"/>
      <c r="I94" s="170"/>
      <c r="J94" s="170"/>
      <c r="K94" s="170"/>
      <c r="L94" s="170"/>
      <c r="M94" s="170"/>
      <c r="N94" s="170"/>
      <c r="O94" s="170"/>
    </row>
    <row r="95" spans="2:15" x14ac:dyDescent="0.25">
      <c r="B95" s="20"/>
      <c r="C95" s="20"/>
      <c r="D95" s="45"/>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155" t="s">
        <v>45</v>
      </c>
      <c r="C97" s="155"/>
      <c r="D97" s="155"/>
      <c r="E97" s="155"/>
      <c r="F97" s="155"/>
      <c r="G97" s="155"/>
      <c r="H97" s="155"/>
      <c r="I97" s="155"/>
      <c r="J97" s="155"/>
      <c r="K97" s="155"/>
      <c r="L97" s="155"/>
      <c r="M97" s="155"/>
      <c r="N97" s="155"/>
      <c r="O97" s="155"/>
    </row>
    <row r="98" spans="2:15" x14ac:dyDescent="0.25">
      <c r="B98" s="155"/>
      <c r="C98" s="155"/>
      <c r="D98" s="155"/>
      <c r="E98" s="155"/>
      <c r="F98" s="155"/>
      <c r="G98" s="155"/>
      <c r="H98" s="155"/>
      <c r="I98" s="155"/>
      <c r="J98" s="155"/>
      <c r="K98" s="155"/>
      <c r="L98" s="155"/>
      <c r="M98" s="155"/>
      <c r="N98" s="155"/>
      <c r="O98" s="155"/>
    </row>
    <row r="99" spans="2:15" x14ac:dyDescent="0.25">
      <c r="B99" s="155"/>
      <c r="C99" s="155"/>
      <c r="D99" s="155"/>
      <c r="E99" s="155"/>
      <c r="F99" s="155"/>
      <c r="G99" s="155"/>
      <c r="H99" s="155"/>
      <c r="I99" s="155"/>
      <c r="J99" s="155"/>
      <c r="K99" s="155"/>
      <c r="L99" s="155"/>
      <c r="M99" s="155"/>
      <c r="N99" s="155"/>
      <c r="O99" s="155"/>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8UTyqsoMgq1TwOOXC5uyiY8tVtft94pGvBXiNdKqnq1DUwo3KCIFd6ExDJ2gNOWqxzsAJFkxRNKi1dMIE2UO8A==" saltValue="ULaCq70P+aL/IGnkYQk9aQ==" spinCount="100000" sheet="1" objects="1" scenarios="1" selectLockedCells="1"/>
  <protectedRanges>
    <protectedRange sqref="B1:B2 B3:D6 B7:I9 N7:O10 J8:M9 J7:L7 E10:K10 I11:I57 K11:K57 M10:M57" name="Seite 1"/>
    <protectedRange sqref="B58:O61 B71:N71 O62:O71" name="Seite 2"/>
    <protectedRange sqref="B10:C10" name="Seite 1_2"/>
    <protectedRange sqref="L10" name="Seite 1_3"/>
    <protectedRange sqref="J63:N63 B63:F63 C62:N62 B68:K70 L65:N65" name="Seite 2_2"/>
    <protectedRange sqref="B62" name="Seite 2_1_1"/>
    <protectedRange sqref="D10" name="Seite 1_1_1"/>
    <protectedRange sqref="F65:K65" name="Seite 2_2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D76:O76"/>
    <mergeCell ref="D77:O77"/>
    <mergeCell ref="D78:O78"/>
    <mergeCell ref="D79:O79"/>
    <mergeCell ref="D80:O80"/>
    <mergeCell ref="F63:I63"/>
    <mergeCell ref="B70:H70"/>
    <mergeCell ref="B65:D65"/>
    <mergeCell ref="C66:D66"/>
    <mergeCell ref="D75:O75"/>
    <mergeCell ref="D74:O74"/>
    <mergeCell ref="E66:F66"/>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11:C11"/>
    <mergeCell ref="B10:C10"/>
    <mergeCell ref="B25:C25"/>
    <mergeCell ref="J7:N7"/>
    <mergeCell ref="J8:O9"/>
    <mergeCell ref="B9:G9"/>
    <mergeCell ref="H9:I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STG!$A$1:$A$4</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05"/>
  <sheetViews>
    <sheetView topLeftCell="A4" zoomScaleNormal="100" workbookViewId="0">
      <selection activeCell="C30" sqref="C30"/>
    </sheetView>
  </sheetViews>
  <sheetFormatPr baseColWidth="10" defaultRowHeight="15" x14ac:dyDescent="0.25"/>
  <cols>
    <col min="1" max="1" width="6.625" style="80" customWidth="1"/>
    <col min="2" max="2" width="13.625" style="81" customWidth="1"/>
    <col min="3" max="3" width="60.625" style="81" customWidth="1"/>
    <col min="4" max="4" width="13.625" style="82" customWidth="1"/>
    <col min="5" max="5" width="6.625" style="80" customWidth="1"/>
    <col min="6" max="6" width="10" style="62" customWidth="1"/>
    <col min="7" max="7" width="14.625" style="55" bestFit="1" customWidth="1"/>
    <col min="8" max="16384" width="11" style="55"/>
  </cols>
  <sheetData>
    <row r="1" spans="1:13" ht="15" customHeight="1" x14ac:dyDescent="0.25">
      <c r="A1" s="171" t="s">
        <v>71</v>
      </c>
      <c r="B1" s="171"/>
      <c r="C1" s="171"/>
      <c r="D1" s="171"/>
      <c r="E1" s="171"/>
      <c r="F1" s="57"/>
      <c r="G1" s="54" t="s">
        <v>56</v>
      </c>
      <c r="H1" s="74" t="s">
        <v>69</v>
      </c>
    </row>
    <row r="2" spans="1:13" ht="15" customHeight="1" x14ac:dyDescent="0.25">
      <c r="A2" s="171"/>
      <c r="B2" s="171"/>
      <c r="C2" s="171"/>
      <c r="D2" s="171"/>
      <c r="E2" s="171"/>
      <c r="F2" s="57"/>
      <c r="G2" s="54" t="s">
        <v>16</v>
      </c>
      <c r="H2" s="58">
        <v>6</v>
      </c>
    </row>
    <row r="3" spans="1:13" ht="15" customHeight="1" x14ac:dyDescent="0.25">
      <c r="A3" s="172"/>
      <c r="B3" s="172"/>
      <c r="C3" s="172"/>
      <c r="D3" s="172"/>
      <c r="E3" s="172"/>
      <c r="F3" s="59"/>
    </row>
    <row r="4" spans="1:13" s="54" customFormat="1" x14ac:dyDescent="0.25">
      <c r="A4" s="51" t="s">
        <v>0</v>
      </c>
      <c r="B4" s="52" t="s">
        <v>57</v>
      </c>
      <c r="C4" s="52" t="s">
        <v>58</v>
      </c>
      <c r="D4" s="51" t="s">
        <v>59</v>
      </c>
      <c r="E4" s="51" t="s">
        <v>60</v>
      </c>
      <c r="F4" s="53"/>
    </row>
    <row r="5" spans="1:13" s="50" customFormat="1" x14ac:dyDescent="0.25">
      <c r="A5" s="84">
        <v>1</v>
      </c>
      <c r="B5" s="92" t="s">
        <v>98</v>
      </c>
      <c r="C5" s="85" t="s">
        <v>73</v>
      </c>
      <c r="D5" s="85" t="s">
        <v>58</v>
      </c>
      <c r="E5" s="84">
        <v>6</v>
      </c>
      <c r="F5" s="49"/>
    </row>
    <row r="6" spans="1:13" s="50" customFormat="1" x14ac:dyDescent="0.25">
      <c r="A6" s="68">
        <v>2</v>
      </c>
      <c r="B6" s="86" t="s">
        <v>99</v>
      </c>
      <c r="C6" s="86" t="s">
        <v>74</v>
      </c>
      <c r="D6" s="85" t="s">
        <v>58</v>
      </c>
      <c r="E6" s="84">
        <v>9</v>
      </c>
      <c r="F6" s="49"/>
    </row>
    <row r="7" spans="1:13" s="50" customFormat="1" x14ac:dyDescent="0.25">
      <c r="A7" s="84">
        <v>3</v>
      </c>
      <c r="B7" s="86" t="s">
        <v>100</v>
      </c>
      <c r="C7" s="86" t="s">
        <v>75</v>
      </c>
      <c r="D7" s="85" t="s">
        <v>58</v>
      </c>
      <c r="E7" s="68">
        <v>9</v>
      </c>
      <c r="F7" s="49"/>
      <c r="I7" s="64"/>
      <c r="J7" s="64"/>
      <c r="K7" s="64"/>
      <c r="L7" s="64"/>
      <c r="M7" s="64"/>
    </row>
    <row r="8" spans="1:13" s="50" customFormat="1" x14ac:dyDescent="0.25">
      <c r="A8" s="84">
        <v>4</v>
      </c>
      <c r="B8" s="86" t="s">
        <v>121</v>
      </c>
      <c r="C8" s="86" t="s">
        <v>122</v>
      </c>
      <c r="D8" s="85" t="s">
        <v>58</v>
      </c>
      <c r="E8" s="68">
        <v>5</v>
      </c>
      <c r="F8" s="49"/>
      <c r="I8" s="64"/>
      <c r="J8" s="64"/>
      <c r="K8" s="64"/>
      <c r="L8" s="64"/>
      <c r="M8" s="64"/>
    </row>
    <row r="9" spans="1:13" s="50" customFormat="1" x14ac:dyDescent="0.25">
      <c r="A9" s="68">
        <v>5</v>
      </c>
      <c r="B9" s="86" t="s">
        <v>101</v>
      </c>
      <c r="C9" s="86" t="s">
        <v>123</v>
      </c>
      <c r="D9" s="85" t="s">
        <v>58</v>
      </c>
      <c r="E9" s="68">
        <v>6</v>
      </c>
      <c r="F9" s="49"/>
    </row>
    <row r="10" spans="1:13" s="50" customFormat="1" x14ac:dyDescent="0.25">
      <c r="A10" s="84">
        <v>6</v>
      </c>
      <c r="B10" s="86" t="s">
        <v>102</v>
      </c>
      <c r="C10" s="86" t="s">
        <v>76</v>
      </c>
      <c r="D10" s="85" t="s">
        <v>58</v>
      </c>
      <c r="E10" s="68">
        <v>9</v>
      </c>
      <c r="F10" s="48"/>
    </row>
    <row r="11" spans="1:13" s="50" customFormat="1" x14ac:dyDescent="0.25">
      <c r="A11" s="84">
        <v>7</v>
      </c>
      <c r="B11" s="86" t="s">
        <v>103</v>
      </c>
      <c r="C11" s="86" t="s">
        <v>77</v>
      </c>
      <c r="D11" s="85" t="s">
        <v>58</v>
      </c>
      <c r="E11" s="68">
        <v>9</v>
      </c>
      <c r="F11" s="49"/>
    </row>
    <row r="12" spans="1:13" s="50" customFormat="1" x14ac:dyDescent="0.25">
      <c r="A12" s="68">
        <v>8</v>
      </c>
      <c r="B12" s="86" t="s">
        <v>104</v>
      </c>
      <c r="C12" s="86" t="s">
        <v>78</v>
      </c>
      <c r="D12" s="85" t="s">
        <v>58</v>
      </c>
      <c r="E12" s="68">
        <v>6</v>
      </c>
      <c r="F12" s="48"/>
    </row>
    <row r="13" spans="1:13" s="50" customFormat="1" x14ac:dyDescent="0.25">
      <c r="A13" s="84"/>
      <c r="B13" s="86" t="s">
        <v>105</v>
      </c>
      <c r="C13" s="86" t="s">
        <v>79</v>
      </c>
      <c r="D13" s="85" t="s">
        <v>58</v>
      </c>
      <c r="E13" s="68">
        <v>6</v>
      </c>
      <c r="F13" s="49"/>
    </row>
    <row r="14" spans="1:13" s="50" customFormat="1" x14ac:dyDescent="0.25">
      <c r="A14" s="84">
        <v>10</v>
      </c>
      <c r="B14" s="86" t="s">
        <v>106</v>
      </c>
      <c r="C14" s="86" t="s">
        <v>80</v>
      </c>
      <c r="D14" s="85" t="s">
        <v>58</v>
      </c>
      <c r="E14" s="68">
        <v>9</v>
      </c>
      <c r="F14" s="48"/>
    </row>
    <row r="15" spans="1:13" s="50" customFormat="1" ht="30" x14ac:dyDescent="0.25">
      <c r="A15" s="68">
        <v>11</v>
      </c>
      <c r="B15" s="86" t="s">
        <v>124</v>
      </c>
      <c r="C15" s="86" t="s">
        <v>140</v>
      </c>
      <c r="D15" s="85" t="s">
        <v>58</v>
      </c>
      <c r="E15" s="68">
        <v>6</v>
      </c>
      <c r="F15" s="48"/>
    </row>
    <row r="16" spans="1:13" x14ac:dyDescent="0.25">
      <c r="A16" s="84">
        <v>12</v>
      </c>
      <c r="B16" s="86" t="s">
        <v>125</v>
      </c>
      <c r="C16" s="86" t="s">
        <v>81</v>
      </c>
      <c r="D16" s="85" t="s">
        <v>58</v>
      </c>
      <c r="E16" s="68">
        <v>6</v>
      </c>
    </row>
    <row r="17" spans="1:6" x14ac:dyDescent="0.25">
      <c r="A17" s="84">
        <v>13</v>
      </c>
      <c r="B17" s="86" t="s">
        <v>139</v>
      </c>
      <c r="C17" s="86" t="s">
        <v>138</v>
      </c>
      <c r="D17" s="85" t="s">
        <v>58</v>
      </c>
      <c r="E17" s="68">
        <v>8</v>
      </c>
    </row>
    <row r="18" spans="1:6" x14ac:dyDescent="0.25">
      <c r="A18" s="84">
        <v>14</v>
      </c>
      <c r="B18" s="86" t="s">
        <v>127</v>
      </c>
      <c r="C18" s="86" t="s">
        <v>126</v>
      </c>
      <c r="D18" s="85" t="s">
        <v>58</v>
      </c>
      <c r="E18" s="68">
        <v>6</v>
      </c>
    </row>
    <row r="19" spans="1:6" x14ac:dyDescent="0.25">
      <c r="A19" s="68">
        <v>15</v>
      </c>
      <c r="B19" s="86" t="s">
        <v>128</v>
      </c>
      <c r="C19" s="87" t="s">
        <v>82</v>
      </c>
      <c r="D19" s="85" t="s">
        <v>58</v>
      </c>
      <c r="E19" s="68">
        <v>10</v>
      </c>
    </row>
    <row r="20" spans="1:6" x14ac:dyDescent="0.25">
      <c r="A20" s="84">
        <v>16</v>
      </c>
      <c r="B20" s="86" t="s">
        <v>130</v>
      </c>
      <c r="C20" s="86" t="s">
        <v>129</v>
      </c>
      <c r="D20" s="85" t="s">
        <v>58</v>
      </c>
      <c r="E20" s="68">
        <v>8</v>
      </c>
    </row>
    <row r="21" spans="1:6" x14ac:dyDescent="0.25">
      <c r="A21" s="84">
        <v>17</v>
      </c>
      <c r="B21" s="88" t="s">
        <v>131</v>
      </c>
      <c r="C21" s="88" t="s">
        <v>83</v>
      </c>
      <c r="D21" s="85" t="s">
        <v>58</v>
      </c>
      <c r="E21" s="89">
        <v>5</v>
      </c>
    </row>
    <row r="22" spans="1:6" x14ac:dyDescent="0.25">
      <c r="A22" s="84">
        <v>18</v>
      </c>
      <c r="B22" s="88" t="s">
        <v>133</v>
      </c>
      <c r="C22" s="94" t="s">
        <v>126</v>
      </c>
      <c r="D22" s="85" t="s">
        <v>58</v>
      </c>
      <c r="E22" s="89">
        <v>5</v>
      </c>
    </row>
    <row r="23" spans="1:6" ht="30" x14ac:dyDescent="0.25">
      <c r="A23" s="68">
        <v>19</v>
      </c>
      <c r="B23" s="88" t="s">
        <v>134</v>
      </c>
      <c r="C23" s="94" t="s">
        <v>132</v>
      </c>
      <c r="D23" s="85" t="s">
        <v>58</v>
      </c>
      <c r="E23" s="89">
        <v>5</v>
      </c>
    </row>
    <row r="24" spans="1:6" x14ac:dyDescent="0.25">
      <c r="A24" s="84">
        <v>20</v>
      </c>
      <c r="B24" s="88" t="s">
        <v>135</v>
      </c>
      <c r="C24" s="88" t="s">
        <v>86</v>
      </c>
      <c r="D24" s="85" t="s">
        <v>58</v>
      </c>
      <c r="E24" s="89">
        <v>6</v>
      </c>
    </row>
    <row r="25" spans="1:6" x14ac:dyDescent="0.25">
      <c r="A25" s="84">
        <v>21</v>
      </c>
      <c r="B25" s="88" t="s">
        <v>137</v>
      </c>
      <c r="C25" s="88" t="s">
        <v>136</v>
      </c>
      <c r="D25" s="85" t="s">
        <v>58</v>
      </c>
      <c r="E25" s="89">
        <v>8</v>
      </c>
    </row>
    <row r="26" spans="1:6" x14ac:dyDescent="0.25">
      <c r="A26" s="84">
        <v>22</v>
      </c>
      <c r="B26" s="93" t="s">
        <v>67</v>
      </c>
      <c r="C26" s="88" t="s">
        <v>84</v>
      </c>
      <c r="D26" s="85" t="s">
        <v>58</v>
      </c>
      <c r="E26" s="73"/>
      <c r="F26" s="91" t="s">
        <v>97</v>
      </c>
    </row>
    <row r="27" spans="1:6" x14ac:dyDescent="0.25">
      <c r="A27" s="68">
        <v>23</v>
      </c>
      <c r="B27" s="93" t="s">
        <v>67</v>
      </c>
      <c r="C27" s="88" t="s">
        <v>85</v>
      </c>
      <c r="D27" s="85" t="s">
        <v>58</v>
      </c>
      <c r="E27" s="73"/>
      <c r="F27" s="62">
        <v>15</v>
      </c>
    </row>
    <row r="28" spans="1:6" x14ac:dyDescent="0.25">
      <c r="A28" s="84">
        <v>24</v>
      </c>
      <c r="B28" s="88">
        <v>9810</v>
      </c>
      <c r="C28" s="88" t="s">
        <v>88</v>
      </c>
      <c r="D28" s="85" t="s">
        <v>58</v>
      </c>
      <c r="E28" s="89">
        <v>12</v>
      </c>
    </row>
    <row r="29" spans="1:6" s="50" customFormat="1" x14ac:dyDescent="0.25">
      <c r="A29" s="69">
        <v>997</v>
      </c>
      <c r="B29" s="70" t="s">
        <v>67</v>
      </c>
      <c r="C29" s="173" t="s">
        <v>141</v>
      </c>
      <c r="D29" s="72" t="s">
        <v>26</v>
      </c>
      <c r="E29" s="73"/>
      <c r="F29" s="48"/>
    </row>
    <row r="30" spans="1:6" s="50" customFormat="1" x14ac:dyDescent="0.25">
      <c r="A30" s="69">
        <v>998</v>
      </c>
      <c r="B30" s="70" t="s">
        <v>67</v>
      </c>
      <c r="C30" s="71" t="s">
        <v>68</v>
      </c>
      <c r="D30" s="72" t="s">
        <v>26</v>
      </c>
      <c r="E30" s="73"/>
    </row>
    <row r="31" spans="1:6" s="50" customFormat="1" x14ac:dyDescent="0.25">
      <c r="A31" s="69">
        <v>999</v>
      </c>
      <c r="B31" s="70" t="s">
        <v>67</v>
      </c>
      <c r="C31" s="71" t="s">
        <v>68</v>
      </c>
      <c r="D31" s="72" t="s">
        <v>26</v>
      </c>
      <c r="E31" s="73"/>
      <c r="F31" s="48"/>
    </row>
    <row r="32" spans="1:6" x14ac:dyDescent="0.25">
      <c r="A32" s="48"/>
      <c r="B32" s="77"/>
      <c r="C32" s="78"/>
      <c r="D32" s="76"/>
      <c r="E32" s="79"/>
    </row>
    <row r="33" spans="1:5" x14ac:dyDescent="0.25">
      <c r="A33" s="75"/>
      <c r="B33" s="77"/>
      <c r="C33" s="78"/>
      <c r="D33" s="76"/>
      <c r="E33" s="79"/>
    </row>
    <row r="34" spans="1:5" x14ac:dyDescent="0.25">
      <c r="A34" s="48"/>
      <c r="B34" s="77"/>
      <c r="C34" s="78"/>
      <c r="D34" s="76"/>
      <c r="E34" s="79"/>
    </row>
    <row r="35" spans="1:5" x14ac:dyDescent="0.25">
      <c r="A35" s="75"/>
      <c r="B35" s="77"/>
      <c r="C35" s="78"/>
      <c r="D35" s="76"/>
      <c r="E35" s="79"/>
    </row>
    <row r="36" spans="1:5" x14ac:dyDescent="0.25">
      <c r="A36" s="48"/>
      <c r="B36" s="77"/>
      <c r="C36" s="78"/>
      <c r="D36" s="76"/>
      <c r="E36" s="79"/>
    </row>
    <row r="37" spans="1:5" x14ac:dyDescent="0.25">
      <c r="A37" s="75"/>
      <c r="B37" s="77"/>
      <c r="C37" s="78"/>
      <c r="D37" s="76"/>
      <c r="E37" s="79"/>
    </row>
    <row r="38" spans="1:5" x14ac:dyDescent="0.25">
      <c r="A38" s="48"/>
      <c r="B38" s="77"/>
      <c r="C38" s="78"/>
      <c r="D38" s="76"/>
      <c r="E38" s="79"/>
    </row>
    <row r="39" spans="1:5" x14ac:dyDescent="0.25">
      <c r="A39" s="75"/>
      <c r="B39" s="77"/>
      <c r="C39" s="78"/>
      <c r="D39" s="76"/>
      <c r="E39" s="79"/>
    </row>
    <row r="40" spans="1:5" x14ac:dyDescent="0.25">
      <c r="A40" s="48"/>
      <c r="B40" s="77"/>
      <c r="C40" s="78"/>
      <c r="D40" s="76"/>
      <c r="E40" s="79"/>
    </row>
    <row r="41" spans="1:5" x14ac:dyDescent="0.25">
      <c r="A41" s="75"/>
      <c r="B41" s="77"/>
      <c r="C41" s="78"/>
      <c r="D41" s="76"/>
      <c r="E41" s="79"/>
    </row>
    <row r="42" spans="1:5" x14ac:dyDescent="0.25">
      <c r="A42" s="48"/>
      <c r="B42" s="77"/>
      <c r="C42" s="78"/>
      <c r="D42" s="76"/>
      <c r="E42" s="79"/>
    </row>
    <row r="43" spans="1:5" x14ac:dyDescent="0.25">
      <c r="A43" s="75"/>
      <c r="B43" s="77"/>
      <c r="C43" s="78"/>
      <c r="D43" s="76"/>
      <c r="E43" s="79"/>
    </row>
    <row r="44" spans="1:5" x14ac:dyDescent="0.25">
      <c r="A44" s="48"/>
      <c r="B44" s="77"/>
      <c r="C44" s="78"/>
      <c r="D44" s="76"/>
      <c r="E44" s="79"/>
    </row>
    <row r="45" spans="1:5" x14ac:dyDescent="0.25">
      <c r="A45" s="75"/>
      <c r="B45" s="77"/>
      <c r="C45" s="78"/>
      <c r="D45" s="76"/>
      <c r="E45" s="79"/>
    </row>
    <row r="46" spans="1:5" x14ac:dyDescent="0.25">
      <c r="A46" s="48"/>
      <c r="B46" s="77"/>
      <c r="C46" s="78"/>
      <c r="D46" s="76"/>
      <c r="E46" s="79"/>
    </row>
    <row r="47" spans="1:5" x14ac:dyDescent="0.25">
      <c r="A47" s="75"/>
      <c r="B47" s="77"/>
      <c r="C47" s="78"/>
      <c r="D47" s="76"/>
      <c r="E47" s="79"/>
    </row>
    <row r="48" spans="1:5" x14ac:dyDescent="0.25">
      <c r="A48" s="48"/>
      <c r="B48" s="77"/>
      <c r="C48" s="78"/>
      <c r="D48" s="76"/>
      <c r="E48" s="79"/>
    </row>
    <row r="49" spans="1:5" x14ac:dyDescent="0.25">
      <c r="A49" s="75"/>
      <c r="B49" s="77"/>
      <c r="C49" s="78"/>
      <c r="D49" s="76"/>
      <c r="E49" s="79"/>
    </row>
    <row r="50" spans="1:5" x14ac:dyDescent="0.25">
      <c r="A50" s="48"/>
      <c r="B50" s="77"/>
      <c r="C50" s="78"/>
      <c r="D50" s="76"/>
      <c r="E50" s="79"/>
    </row>
    <row r="51" spans="1:5" x14ac:dyDescent="0.25">
      <c r="A51" s="75"/>
      <c r="B51" s="77"/>
      <c r="C51" s="78"/>
      <c r="D51" s="76"/>
      <c r="E51" s="79"/>
    </row>
    <row r="52" spans="1:5" x14ac:dyDescent="0.25">
      <c r="A52" s="48"/>
      <c r="B52" s="77"/>
      <c r="C52" s="78"/>
      <c r="D52" s="76"/>
      <c r="E52" s="79"/>
    </row>
    <row r="53" spans="1:5" x14ac:dyDescent="0.25">
      <c r="A53" s="75"/>
      <c r="B53" s="77"/>
      <c r="C53" s="78"/>
      <c r="D53" s="76"/>
      <c r="E53" s="79"/>
    </row>
    <row r="54" spans="1:5" x14ac:dyDescent="0.25">
      <c r="A54" s="48"/>
      <c r="B54" s="77"/>
      <c r="C54" s="78"/>
      <c r="D54" s="76"/>
      <c r="E54" s="79"/>
    </row>
    <row r="55" spans="1:5" x14ac:dyDescent="0.25">
      <c r="A55" s="75"/>
      <c r="B55" s="77"/>
      <c r="C55" s="78"/>
      <c r="D55" s="76"/>
      <c r="E55" s="79"/>
    </row>
    <row r="56" spans="1:5" x14ac:dyDescent="0.25">
      <c r="A56" s="48"/>
      <c r="B56" s="77"/>
      <c r="C56" s="78"/>
      <c r="D56" s="76"/>
      <c r="E56" s="79"/>
    </row>
    <row r="57" spans="1:5" x14ac:dyDescent="0.25">
      <c r="A57" s="75"/>
      <c r="B57" s="77"/>
      <c r="C57" s="78"/>
      <c r="D57" s="76"/>
      <c r="E57" s="79"/>
    </row>
    <row r="58" spans="1:5" x14ac:dyDescent="0.25">
      <c r="A58" s="48"/>
      <c r="B58" s="77"/>
      <c r="C58" s="78"/>
      <c r="D58" s="76"/>
      <c r="E58" s="79"/>
    </row>
    <row r="59" spans="1:5" x14ac:dyDescent="0.25">
      <c r="A59" s="75"/>
      <c r="B59" s="83"/>
      <c r="C59" s="83"/>
      <c r="D59" s="83"/>
      <c r="E59" s="83"/>
    </row>
    <row r="60" spans="1:5" x14ac:dyDescent="0.25">
      <c r="A60" s="48"/>
      <c r="B60" s="83"/>
      <c r="C60" s="83"/>
      <c r="D60" s="83"/>
      <c r="E60" s="83"/>
    </row>
    <row r="61" spans="1:5" x14ac:dyDescent="0.25">
      <c r="A61" s="75"/>
      <c r="B61" s="77"/>
      <c r="C61" s="78"/>
      <c r="D61" s="76"/>
      <c r="E61" s="79"/>
    </row>
    <row r="62" spans="1:5" x14ac:dyDescent="0.25">
      <c r="A62" s="48"/>
      <c r="B62" s="77"/>
      <c r="C62" s="78"/>
      <c r="D62" s="76"/>
      <c r="E62" s="79"/>
    </row>
    <row r="63" spans="1:5" x14ac:dyDescent="0.25">
      <c r="A63" s="75"/>
      <c r="B63" s="77"/>
      <c r="C63" s="78"/>
      <c r="D63" s="76"/>
      <c r="E63" s="79"/>
    </row>
    <row r="64" spans="1:5" x14ac:dyDescent="0.25">
      <c r="A64" s="48"/>
      <c r="B64" s="77"/>
      <c r="C64" s="78"/>
      <c r="D64" s="76"/>
      <c r="E64" s="79"/>
    </row>
    <row r="65" spans="1:5" x14ac:dyDescent="0.25">
      <c r="A65" s="75"/>
      <c r="B65" s="77"/>
      <c r="C65" s="78"/>
      <c r="D65" s="76"/>
      <c r="E65" s="79"/>
    </row>
    <row r="66" spans="1:5" x14ac:dyDescent="0.25">
      <c r="A66" s="48"/>
      <c r="B66" s="77"/>
      <c r="C66" s="78"/>
      <c r="D66" s="76"/>
      <c r="E66" s="79"/>
    </row>
    <row r="67" spans="1:5" x14ac:dyDescent="0.25">
      <c r="A67" s="75"/>
      <c r="B67" s="77"/>
      <c r="C67" s="78"/>
      <c r="D67" s="76"/>
      <c r="E67" s="79"/>
    </row>
    <row r="68" spans="1:5" x14ac:dyDescent="0.25">
      <c r="A68" s="48"/>
      <c r="B68" s="83"/>
      <c r="C68" s="83"/>
      <c r="D68" s="83"/>
      <c r="E68" s="83"/>
    </row>
    <row r="69" spans="1:5" x14ac:dyDescent="0.25">
      <c r="A69" s="75"/>
      <c r="B69" s="77"/>
      <c r="C69" s="78"/>
      <c r="D69" s="76"/>
      <c r="E69" s="79"/>
    </row>
    <row r="70" spans="1:5" x14ac:dyDescent="0.25">
      <c r="A70" s="48"/>
      <c r="B70" s="77"/>
      <c r="C70" s="78"/>
      <c r="D70" s="76"/>
      <c r="E70" s="79"/>
    </row>
    <row r="71" spans="1:5" x14ac:dyDescent="0.25">
      <c r="A71" s="75"/>
      <c r="B71" s="77"/>
      <c r="C71" s="78"/>
      <c r="D71" s="76"/>
      <c r="E71" s="79"/>
    </row>
    <row r="72" spans="1:5" x14ac:dyDescent="0.25">
      <c r="A72" s="48"/>
      <c r="B72" s="77"/>
      <c r="C72" s="78"/>
      <c r="D72" s="76"/>
      <c r="E72" s="79"/>
    </row>
    <row r="73" spans="1:5" x14ac:dyDescent="0.25">
      <c r="A73" s="75"/>
      <c r="B73" s="77"/>
      <c r="C73" s="78"/>
      <c r="D73" s="76"/>
      <c r="E73" s="79"/>
    </row>
    <row r="74" spans="1:5" x14ac:dyDescent="0.25">
      <c r="A74" s="48"/>
      <c r="B74" s="77"/>
      <c r="C74" s="78"/>
      <c r="D74" s="76"/>
      <c r="E74" s="79"/>
    </row>
    <row r="75" spans="1:5" x14ac:dyDescent="0.25">
      <c r="A75" s="75"/>
      <c r="B75" s="77"/>
      <c r="C75" s="78"/>
      <c r="D75" s="76"/>
      <c r="E75" s="79"/>
    </row>
    <row r="76" spans="1:5" x14ac:dyDescent="0.25">
      <c r="A76" s="48"/>
      <c r="B76" s="77"/>
      <c r="C76" s="78"/>
      <c r="D76" s="76"/>
      <c r="E76" s="79"/>
    </row>
    <row r="77" spans="1:5" x14ac:dyDescent="0.25">
      <c r="A77" s="75"/>
      <c r="B77" s="77"/>
      <c r="C77" s="78"/>
      <c r="D77" s="76"/>
      <c r="E77" s="79"/>
    </row>
    <row r="78" spans="1:5" x14ac:dyDescent="0.25">
      <c r="A78" s="48"/>
      <c r="B78" s="83"/>
      <c r="C78" s="83"/>
      <c r="D78" s="83"/>
      <c r="E78" s="83"/>
    </row>
    <row r="79" spans="1:5" x14ac:dyDescent="0.25">
      <c r="A79" s="75"/>
      <c r="B79" s="77"/>
      <c r="C79" s="78"/>
      <c r="D79" s="76"/>
      <c r="E79" s="79"/>
    </row>
    <row r="80" spans="1:5" x14ac:dyDescent="0.25">
      <c r="A80" s="48"/>
      <c r="B80" s="77"/>
      <c r="C80" s="78"/>
      <c r="D80" s="76"/>
      <c r="E80" s="79"/>
    </row>
    <row r="81" spans="1:5" x14ac:dyDescent="0.25">
      <c r="A81" s="75"/>
      <c r="B81" s="77"/>
      <c r="C81" s="78"/>
      <c r="D81" s="76"/>
      <c r="E81" s="79"/>
    </row>
    <row r="82" spans="1:5" x14ac:dyDescent="0.25">
      <c r="A82" s="48"/>
      <c r="B82" s="77"/>
      <c r="C82" s="78"/>
      <c r="D82" s="76"/>
      <c r="E82" s="79"/>
    </row>
    <row r="83" spans="1:5" x14ac:dyDescent="0.25">
      <c r="A83" s="75"/>
      <c r="B83" s="83"/>
      <c r="C83" s="83"/>
      <c r="D83" s="83"/>
      <c r="E83" s="83"/>
    </row>
    <row r="84" spans="1:5" x14ac:dyDescent="0.25">
      <c r="A84" s="48"/>
      <c r="B84" s="77"/>
      <c r="C84" s="78"/>
      <c r="D84" s="76"/>
      <c r="E84" s="79"/>
    </row>
    <row r="85" spans="1:5" x14ac:dyDescent="0.25">
      <c r="A85" s="75"/>
      <c r="B85" s="77"/>
      <c r="C85" s="78"/>
      <c r="D85" s="76"/>
      <c r="E85" s="79"/>
    </row>
    <row r="86" spans="1:5" x14ac:dyDescent="0.25">
      <c r="A86" s="48"/>
      <c r="B86" s="77"/>
      <c r="C86" s="78"/>
      <c r="D86" s="76"/>
      <c r="E86" s="79"/>
    </row>
    <row r="87" spans="1:5" x14ac:dyDescent="0.25">
      <c r="A87" s="75"/>
      <c r="B87" s="77"/>
      <c r="C87" s="78"/>
      <c r="D87" s="76"/>
      <c r="E87" s="79"/>
    </row>
    <row r="88" spans="1:5" x14ac:dyDescent="0.25">
      <c r="A88" s="48"/>
      <c r="B88" s="77"/>
      <c r="C88" s="78"/>
      <c r="D88" s="76"/>
      <c r="E88" s="79"/>
    </row>
    <row r="89" spans="1:5" x14ac:dyDescent="0.25">
      <c r="A89" s="75"/>
      <c r="B89" s="77"/>
      <c r="C89" s="78"/>
      <c r="D89" s="76"/>
      <c r="E89" s="79"/>
    </row>
    <row r="90" spans="1:5" x14ac:dyDescent="0.25">
      <c r="A90" s="48"/>
      <c r="B90" s="83"/>
      <c r="C90" s="83"/>
      <c r="D90" s="83"/>
      <c r="E90" s="83"/>
    </row>
    <row r="91" spans="1:5" x14ac:dyDescent="0.25">
      <c r="A91" s="75"/>
      <c r="B91" s="77"/>
      <c r="C91" s="78"/>
      <c r="D91" s="76"/>
      <c r="E91" s="79"/>
    </row>
    <row r="92" spans="1:5" x14ac:dyDescent="0.25">
      <c r="A92" s="48"/>
      <c r="B92" s="77"/>
      <c r="C92" s="78"/>
      <c r="D92" s="76"/>
      <c r="E92" s="79"/>
    </row>
    <row r="93" spans="1:5" x14ac:dyDescent="0.25">
      <c r="A93" s="75"/>
      <c r="B93" s="77"/>
      <c r="C93" s="78"/>
      <c r="D93" s="76"/>
      <c r="E93" s="79"/>
    </row>
    <row r="94" spans="1:5" x14ac:dyDescent="0.25">
      <c r="A94" s="48"/>
      <c r="B94" s="77"/>
      <c r="C94" s="78"/>
      <c r="D94" s="76"/>
      <c r="E94" s="79"/>
    </row>
    <row r="95" spans="1:5" x14ac:dyDescent="0.25">
      <c r="A95" s="75"/>
      <c r="B95" s="77"/>
      <c r="C95" s="78"/>
      <c r="D95" s="76"/>
      <c r="E95" s="79"/>
    </row>
    <row r="96" spans="1:5" x14ac:dyDescent="0.25">
      <c r="A96" s="48"/>
      <c r="B96" s="77"/>
      <c r="C96" s="78"/>
      <c r="D96" s="76"/>
      <c r="E96" s="79"/>
    </row>
    <row r="97" spans="1:5" x14ac:dyDescent="0.25">
      <c r="A97" s="75"/>
      <c r="B97" s="77"/>
      <c r="C97" s="78"/>
      <c r="D97" s="76"/>
      <c r="E97" s="79"/>
    </row>
    <row r="98" spans="1:5" x14ac:dyDescent="0.25">
      <c r="A98" s="48"/>
      <c r="B98" s="83"/>
      <c r="C98" s="83"/>
      <c r="D98" s="83"/>
      <c r="E98" s="83"/>
    </row>
    <row r="99" spans="1:5" x14ac:dyDescent="0.25">
      <c r="A99" s="75"/>
      <c r="B99" s="83"/>
      <c r="C99" s="83"/>
      <c r="D99" s="83"/>
      <c r="E99" s="83"/>
    </row>
    <row r="100" spans="1:5" x14ac:dyDescent="0.25">
      <c r="A100" s="48"/>
      <c r="B100" s="77"/>
      <c r="C100" s="78"/>
      <c r="D100" s="76"/>
      <c r="E100" s="79"/>
    </row>
    <row r="101" spans="1:5" x14ac:dyDescent="0.25">
      <c r="A101" s="75"/>
      <c r="B101" s="77"/>
      <c r="C101" s="78"/>
      <c r="D101" s="76"/>
      <c r="E101" s="79"/>
    </row>
    <row r="102" spans="1:5" x14ac:dyDescent="0.25">
      <c r="A102" s="48"/>
      <c r="B102" s="77"/>
      <c r="C102" s="78"/>
      <c r="D102" s="76"/>
      <c r="E102" s="79"/>
    </row>
    <row r="103" spans="1:5" x14ac:dyDescent="0.25">
      <c r="A103" s="75"/>
      <c r="B103" s="77"/>
      <c r="C103" s="78"/>
      <c r="D103" s="76"/>
      <c r="E103" s="79"/>
    </row>
    <row r="104" spans="1:5" x14ac:dyDescent="0.25">
      <c r="A104" s="48"/>
      <c r="B104" s="83"/>
      <c r="C104" s="83"/>
      <c r="D104" s="83"/>
      <c r="E104" s="83"/>
    </row>
    <row r="105" spans="1:5" x14ac:dyDescent="0.25">
      <c r="A105" s="75"/>
      <c r="B105" s="77"/>
      <c r="C105" s="78"/>
      <c r="D105" s="76"/>
      <c r="E105" s="79"/>
    </row>
    <row r="106" spans="1:5" x14ac:dyDescent="0.25">
      <c r="A106" s="48"/>
      <c r="B106" s="77"/>
      <c r="C106" s="78"/>
      <c r="D106" s="76"/>
      <c r="E106" s="79"/>
    </row>
    <row r="107" spans="1:5" x14ac:dyDescent="0.25">
      <c r="A107" s="75"/>
      <c r="B107" s="77"/>
      <c r="C107" s="78"/>
      <c r="D107" s="76"/>
      <c r="E107" s="79"/>
    </row>
    <row r="108" spans="1:5" x14ac:dyDescent="0.25">
      <c r="A108" s="48"/>
      <c r="B108" s="77"/>
      <c r="C108" s="78"/>
      <c r="D108" s="76"/>
      <c r="E108" s="79"/>
    </row>
    <row r="109" spans="1:5" x14ac:dyDescent="0.25">
      <c r="A109" s="75"/>
      <c r="B109" s="77"/>
      <c r="C109" s="78"/>
      <c r="D109" s="76"/>
      <c r="E109" s="79"/>
    </row>
    <row r="110" spans="1:5" x14ac:dyDescent="0.25">
      <c r="A110" s="48"/>
      <c r="B110" s="77"/>
      <c r="C110" s="78"/>
      <c r="D110" s="76"/>
      <c r="E110" s="79"/>
    </row>
    <row r="111" spans="1:5" x14ac:dyDescent="0.25">
      <c r="A111" s="75"/>
      <c r="B111" s="77"/>
      <c r="C111" s="78"/>
      <c r="D111" s="76"/>
      <c r="E111" s="79"/>
    </row>
    <row r="112" spans="1:5" x14ac:dyDescent="0.25">
      <c r="A112" s="48"/>
      <c r="B112" s="83"/>
      <c r="C112" s="83"/>
      <c r="D112" s="83"/>
      <c r="E112" s="83"/>
    </row>
    <row r="113" spans="1:5" x14ac:dyDescent="0.25">
      <c r="A113" s="75"/>
      <c r="B113" s="77"/>
      <c r="C113" s="78"/>
      <c r="D113" s="76"/>
      <c r="E113" s="79"/>
    </row>
    <row r="114" spans="1:5" x14ac:dyDescent="0.25">
      <c r="A114" s="48"/>
      <c r="B114" s="77"/>
      <c r="C114" s="78"/>
      <c r="D114" s="76"/>
      <c r="E114" s="79"/>
    </row>
    <row r="115" spans="1:5" x14ac:dyDescent="0.25">
      <c r="A115" s="75"/>
      <c r="B115" s="77"/>
      <c r="C115" s="78"/>
      <c r="D115" s="76"/>
      <c r="E115" s="79"/>
    </row>
    <row r="116" spans="1:5" x14ac:dyDescent="0.25">
      <c r="A116" s="48"/>
      <c r="B116" s="77"/>
      <c r="C116" s="78"/>
      <c r="D116" s="76"/>
      <c r="E116" s="79"/>
    </row>
    <row r="117" spans="1:5" x14ac:dyDescent="0.25">
      <c r="A117" s="75"/>
      <c r="B117" s="77"/>
      <c r="C117" s="78"/>
      <c r="D117" s="76"/>
      <c r="E117" s="79"/>
    </row>
    <row r="118" spans="1:5" x14ac:dyDescent="0.25">
      <c r="A118" s="48"/>
      <c r="B118" s="77"/>
      <c r="C118" s="78"/>
      <c r="D118" s="76"/>
      <c r="E118" s="79"/>
    </row>
    <row r="119" spans="1:5" x14ac:dyDescent="0.25">
      <c r="A119" s="75"/>
      <c r="B119" s="83"/>
      <c r="C119" s="83"/>
      <c r="D119" s="83"/>
      <c r="E119" s="83"/>
    </row>
    <row r="120" spans="1:5" x14ac:dyDescent="0.25">
      <c r="A120" s="48"/>
      <c r="B120" s="77"/>
      <c r="C120" s="78"/>
      <c r="D120" s="76"/>
      <c r="E120" s="79"/>
    </row>
    <row r="121" spans="1:5" x14ac:dyDescent="0.25">
      <c r="A121" s="75"/>
      <c r="B121" s="77"/>
      <c r="C121" s="78"/>
      <c r="D121" s="76"/>
      <c r="E121" s="79"/>
    </row>
    <row r="122" spans="1:5" x14ac:dyDescent="0.25">
      <c r="A122" s="48"/>
      <c r="B122" s="77"/>
      <c r="C122" s="78"/>
      <c r="D122" s="76"/>
      <c r="E122" s="79"/>
    </row>
    <row r="123" spans="1:5" x14ac:dyDescent="0.25">
      <c r="A123" s="75"/>
      <c r="B123" s="77"/>
      <c r="C123" s="78"/>
      <c r="D123" s="76"/>
      <c r="E123" s="79"/>
    </row>
    <row r="124" spans="1:5" x14ac:dyDescent="0.25">
      <c r="A124" s="48"/>
      <c r="B124" s="77"/>
      <c r="C124" s="78"/>
      <c r="D124" s="76"/>
      <c r="E124" s="79"/>
    </row>
    <row r="125" spans="1:5" x14ac:dyDescent="0.25">
      <c r="A125" s="75"/>
      <c r="B125" s="77"/>
      <c r="C125" s="78"/>
      <c r="D125" s="76"/>
      <c r="E125" s="79"/>
    </row>
    <row r="126" spans="1:5" x14ac:dyDescent="0.25">
      <c r="A126" s="48"/>
      <c r="B126" s="77"/>
      <c r="C126" s="78"/>
      <c r="D126" s="76"/>
      <c r="E126" s="79"/>
    </row>
    <row r="127" spans="1:5" x14ac:dyDescent="0.25">
      <c r="A127" s="75"/>
      <c r="B127" s="77"/>
      <c r="C127" s="78"/>
      <c r="D127" s="76"/>
      <c r="E127" s="79"/>
    </row>
    <row r="128" spans="1:5" x14ac:dyDescent="0.25">
      <c r="A128" s="48"/>
      <c r="B128" s="83"/>
      <c r="C128" s="83"/>
      <c r="D128" s="83"/>
      <c r="E128" s="83"/>
    </row>
    <row r="129" spans="1:5" x14ac:dyDescent="0.25">
      <c r="A129" s="75"/>
      <c r="B129" s="77"/>
      <c r="C129" s="78"/>
      <c r="D129" s="76"/>
      <c r="E129" s="79"/>
    </row>
    <row r="130" spans="1:5" x14ac:dyDescent="0.25">
      <c r="A130" s="48"/>
      <c r="B130" s="77"/>
      <c r="C130" s="78"/>
      <c r="D130" s="76"/>
      <c r="E130" s="79"/>
    </row>
    <row r="131" spans="1:5" x14ac:dyDescent="0.25">
      <c r="A131" s="75"/>
      <c r="B131" s="77"/>
      <c r="C131" s="78"/>
      <c r="D131" s="76"/>
      <c r="E131" s="79"/>
    </row>
    <row r="132" spans="1:5" x14ac:dyDescent="0.25">
      <c r="A132" s="48"/>
      <c r="B132" s="77"/>
      <c r="C132" s="78"/>
      <c r="D132" s="76"/>
      <c r="E132" s="79"/>
    </row>
    <row r="133" spans="1:5" x14ac:dyDescent="0.25">
      <c r="A133" s="75"/>
      <c r="B133" s="77"/>
      <c r="C133" s="78"/>
      <c r="D133" s="76"/>
      <c r="E133" s="79"/>
    </row>
    <row r="134" spans="1:5" x14ac:dyDescent="0.25">
      <c r="A134" s="48"/>
      <c r="B134" s="77"/>
      <c r="C134" s="78"/>
      <c r="D134" s="76"/>
      <c r="E134" s="79"/>
    </row>
    <row r="135" spans="1:5" x14ac:dyDescent="0.25">
      <c r="A135" s="75"/>
      <c r="B135" s="77"/>
      <c r="C135" s="78"/>
      <c r="D135" s="76"/>
      <c r="E135" s="79"/>
    </row>
    <row r="136" spans="1:5" x14ac:dyDescent="0.25">
      <c r="A136" s="48"/>
      <c r="B136" s="77"/>
      <c r="C136" s="78"/>
      <c r="D136" s="76"/>
      <c r="E136" s="79"/>
    </row>
    <row r="137" spans="1:5" x14ac:dyDescent="0.25">
      <c r="A137" s="75"/>
      <c r="B137" s="77"/>
      <c r="C137" s="78"/>
      <c r="D137" s="76"/>
      <c r="E137" s="79"/>
    </row>
    <row r="138" spans="1:5" x14ac:dyDescent="0.25">
      <c r="A138" s="48"/>
      <c r="B138" s="77"/>
      <c r="C138" s="78"/>
      <c r="D138" s="76"/>
      <c r="E138" s="79"/>
    </row>
    <row r="139" spans="1:5" x14ac:dyDescent="0.25">
      <c r="A139" s="75"/>
      <c r="B139" s="77"/>
      <c r="C139" s="78"/>
      <c r="D139" s="76"/>
      <c r="E139" s="79"/>
    </row>
    <row r="140" spans="1:5" x14ac:dyDescent="0.25">
      <c r="A140" s="48"/>
      <c r="B140" s="77"/>
      <c r="C140" s="78"/>
      <c r="D140" s="76"/>
      <c r="E140" s="79"/>
    </row>
    <row r="141" spans="1:5" x14ac:dyDescent="0.25">
      <c r="A141" s="75"/>
      <c r="B141" s="83"/>
      <c r="C141" s="83"/>
      <c r="D141" s="83"/>
      <c r="E141" s="83"/>
    </row>
    <row r="142" spans="1:5" x14ac:dyDescent="0.25">
      <c r="A142" s="48"/>
      <c r="B142" s="77"/>
      <c r="C142" s="78"/>
      <c r="D142" s="76"/>
      <c r="E142" s="79"/>
    </row>
    <row r="143" spans="1:5" x14ac:dyDescent="0.25">
      <c r="A143" s="75"/>
      <c r="B143" s="77"/>
      <c r="C143" s="78"/>
      <c r="D143" s="76"/>
      <c r="E143" s="79"/>
    </row>
    <row r="144" spans="1:5" x14ac:dyDescent="0.25">
      <c r="A144" s="48"/>
      <c r="B144" s="77"/>
      <c r="C144" s="78"/>
      <c r="D144" s="76"/>
      <c r="E144" s="79"/>
    </row>
    <row r="145" spans="1:5" x14ac:dyDescent="0.25">
      <c r="A145" s="75"/>
      <c r="B145" s="77"/>
      <c r="C145" s="78"/>
      <c r="D145" s="76"/>
      <c r="E145" s="79"/>
    </row>
    <row r="146" spans="1:5" x14ac:dyDescent="0.25">
      <c r="A146" s="48"/>
      <c r="B146" s="83"/>
      <c r="C146" s="83"/>
      <c r="D146" s="83"/>
      <c r="E146" s="83"/>
    </row>
    <row r="147" spans="1:5" x14ac:dyDescent="0.25">
      <c r="A147" s="75"/>
      <c r="B147" s="77"/>
      <c r="C147" s="78"/>
      <c r="D147" s="76"/>
      <c r="E147" s="79"/>
    </row>
    <row r="148" spans="1:5" x14ac:dyDescent="0.25">
      <c r="A148" s="48"/>
      <c r="B148" s="77"/>
      <c r="C148" s="78"/>
      <c r="D148" s="76"/>
      <c r="E148" s="79"/>
    </row>
    <row r="149" spans="1:5" x14ac:dyDescent="0.25">
      <c r="A149" s="75"/>
      <c r="B149" s="77"/>
      <c r="C149" s="78"/>
      <c r="D149" s="76"/>
      <c r="E149" s="79"/>
    </row>
    <row r="150" spans="1:5" x14ac:dyDescent="0.25">
      <c r="A150" s="48"/>
      <c r="B150" s="77"/>
      <c r="C150" s="78"/>
      <c r="D150" s="76"/>
      <c r="E150" s="79"/>
    </row>
    <row r="151" spans="1:5" x14ac:dyDescent="0.25">
      <c r="A151" s="75"/>
      <c r="B151" s="77"/>
      <c r="C151" s="78"/>
      <c r="D151" s="76"/>
      <c r="E151" s="79"/>
    </row>
    <row r="152" spans="1:5" x14ac:dyDescent="0.25">
      <c r="A152" s="48"/>
      <c r="B152" s="77"/>
      <c r="C152" s="78"/>
      <c r="D152" s="76"/>
      <c r="E152" s="79"/>
    </row>
    <row r="153" spans="1:5" x14ac:dyDescent="0.25">
      <c r="A153" s="75"/>
      <c r="B153" s="83"/>
      <c r="C153" s="83"/>
      <c r="D153" s="83"/>
      <c r="E153" s="83"/>
    </row>
    <row r="154" spans="1:5" x14ac:dyDescent="0.25">
      <c r="A154" s="48"/>
      <c r="B154" s="77"/>
      <c r="C154" s="78"/>
      <c r="D154" s="76"/>
      <c r="E154" s="79"/>
    </row>
    <row r="155" spans="1:5" x14ac:dyDescent="0.25">
      <c r="A155" s="75"/>
      <c r="B155" s="77"/>
      <c r="C155" s="78"/>
      <c r="D155" s="76"/>
      <c r="E155" s="79"/>
    </row>
    <row r="156" spans="1:5" x14ac:dyDescent="0.25">
      <c r="A156" s="48"/>
      <c r="B156" s="77"/>
      <c r="C156" s="78"/>
      <c r="D156" s="76"/>
      <c r="E156" s="79"/>
    </row>
    <row r="157" spans="1:5" x14ac:dyDescent="0.25">
      <c r="A157" s="75"/>
      <c r="B157" s="77"/>
      <c r="C157" s="78"/>
      <c r="D157" s="76"/>
      <c r="E157" s="79"/>
    </row>
    <row r="158" spans="1:5" x14ac:dyDescent="0.25">
      <c r="A158" s="48"/>
      <c r="B158" s="77"/>
      <c r="C158" s="78"/>
      <c r="D158" s="76"/>
      <c r="E158" s="79"/>
    </row>
    <row r="159" spans="1:5" x14ac:dyDescent="0.25">
      <c r="A159" s="75"/>
      <c r="B159" s="77"/>
      <c r="C159" s="78"/>
      <c r="D159" s="76"/>
      <c r="E159" s="79"/>
    </row>
    <row r="160" spans="1:5" x14ac:dyDescent="0.25">
      <c r="A160" s="48"/>
      <c r="B160" s="77"/>
      <c r="C160" s="78"/>
      <c r="D160" s="76"/>
      <c r="E160" s="79"/>
    </row>
    <row r="161" spans="1:5" x14ac:dyDescent="0.25">
      <c r="A161" s="75"/>
      <c r="B161" s="83"/>
      <c r="C161" s="83"/>
      <c r="D161" s="83"/>
      <c r="E161" s="83"/>
    </row>
    <row r="162" spans="1:5" x14ac:dyDescent="0.25">
      <c r="A162" s="48"/>
      <c r="B162" s="77"/>
      <c r="C162" s="78"/>
      <c r="D162" s="76"/>
      <c r="E162" s="79"/>
    </row>
    <row r="163" spans="1:5" x14ac:dyDescent="0.25">
      <c r="A163" s="75"/>
      <c r="B163" s="77"/>
      <c r="C163" s="78"/>
      <c r="D163" s="76"/>
      <c r="E163" s="79"/>
    </row>
    <row r="164" spans="1:5" x14ac:dyDescent="0.25">
      <c r="A164" s="48"/>
      <c r="B164" s="77"/>
      <c r="C164" s="78"/>
      <c r="D164" s="76"/>
      <c r="E164" s="79"/>
    </row>
    <row r="165" spans="1:5" x14ac:dyDescent="0.25">
      <c r="A165" s="75"/>
      <c r="B165" s="83"/>
      <c r="C165" s="83"/>
      <c r="D165" s="83"/>
      <c r="E165" s="83"/>
    </row>
    <row r="166" spans="1:5" x14ac:dyDescent="0.25">
      <c r="A166" s="48"/>
      <c r="B166" s="83"/>
      <c r="C166" s="83"/>
      <c r="D166" s="83"/>
      <c r="E166" s="83"/>
    </row>
    <row r="167" spans="1:5" x14ac:dyDescent="0.25">
      <c r="A167" s="75"/>
      <c r="B167" s="77"/>
      <c r="C167" s="78"/>
      <c r="D167" s="76"/>
      <c r="E167" s="79"/>
    </row>
    <row r="168" spans="1:5" x14ac:dyDescent="0.25">
      <c r="A168" s="48"/>
      <c r="B168" s="77"/>
      <c r="C168" s="78"/>
      <c r="D168" s="76"/>
      <c r="E168" s="79"/>
    </row>
    <row r="169" spans="1:5" x14ac:dyDescent="0.25">
      <c r="A169" s="75"/>
      <c r="B169" s="77"/>
      <c r="C169" s="78"/>
      <c r="D169" s="76"/>
      <c r="E169" s="79"/>
    </row>
    <row r="170" spans="1:5" x14ac:dyDescent="0.25">
      <c r="A170" s="48"/>
      <c r="B170" s="77"/>
      <c r="C170" s="78"/>
      <c r="D170" s="76"/>
      <c r="E170" s="79"/>
    </row>
    <row r="171" spans="1:5" x14ac:dyDescent="0.25">
      <c r="A171" s="75"/>
      <c r="B171" s="77"/>
      <c r="C171" s="78"/>
      <c r="D171" s="76"/>
      <c r="E171" s="79"/>
    </row>
    <row r="172" spans="1:5" x14ac:dyDescent="0.25">
      <c r="A172" s="48"/>
      <c r="B172" s="77"/>
      <c r="C172" s="78"/>
      <c r="D172" s="76"/>
      <c r="E172" s="79"/>
    </row>
    <row r="173" spans="1:5" x14ac:dyDescent="0.25">
      <c r="A173" s="75"/>
      <c r="B173" s="77"/>
      <c r="C173" s="78"/>
      <c r="D173" s="76"/>
      <c r="E173" s="79"/>
    </row>
    <row r="174" spans="1:5" x14ac:dyDescent="0.25">
      <c r="A174" s="48"/>
      <c r="B174" s="77"/>
      <c r="C174" s="78"/>
      <c r="D174" s="76"/>
      <c r="E174" s="79"/>
    </row>
    <row r="175" spans="1:5" x14ac:dyDescent="0.25">
      <c r="A175" s="75"/>
      <c r="B175" s="77"/>
      <c r="C175" s="78"/>
      <c r="D175" s="76"/>
      <c r="E175" s="79"/>
    </row>
    <row r="176" spans="1:5" x14ac:dyDescent="0.25">
      <c r="A176" s="48"/>
      <c r="B176" s="77"/>
      <c r="C176" s="78"/>
      <c r="D176" s="76"/>
      <c r="E176" s="79"/>
    </row>
    <row r="177" spans="1:5" x14ac:dyDescent="0.25">
      <c r="A177" s="75"/>
      <c r="B177" s="77"/>
      <c r="C177" s="78"/>
      <c r="D177" s="76"/>
      <c r="E177" s="79"/>
    </row>
    <row r="178" spans="1:5" x14ac:dyDescent="0.25">
      <c r="A178" s="48"/>
      <c r="B178" s="77"/>
      <c r="C178" s="78"/>
      <c r="D178" s="76"/>
      <c r="E178" s="79"/>
    </row>
    <row r="179" spans="1:5" x14ac:dyDescent="0.25">
      <c r="A179" s="75"/>
      <c r="B179" s="77"/>
      <c r="C179" s="78"/>
      <c r="D179" s="76"/>
      <c r="E179" s="79"/>
    </row>
    <row r="180" spans="1:5" x14ac:dyDescent="0.25">
      <c r="A180" s="48"/>
      <c r="B180" s="77"/>
      <c r="C180" s="78"/>
      <c r="D180" s="76"/>
      <c r="E180" s="79"/>
    </row>
    <row r="181" spans="1:5" x14ac:dyDescent="0.25">
      <c r="A181" s="75"/>
      <c r="B181" s="77"/>
      <c r="C181" s="78"/>
      <c r="D181" s="76"/>
      <c r="E181" s="79"/>
    </row>
    <row r="182" spans="1:5" x14ac:dyDescent="0.25">
      <c r="A182" s="48"/>
      <c r="B182" s="77"/>
      <c r="C182" s="78"/>
      <c r="D182" s="76"/>
      <c r="E182" s="79"/>
    </row>
    <row r="183" spans="1:5" x14ac:dyDescent="0.25">
      <c r="A183" s="75"/>
      <c r="B183" s="77"/>
      <c r="C183" s="78"/>
      <c r="D183" s="76"/>
      <c r="E183" s="79"/>
    </row>
    <row r="184" spans="1:5" x14ac:dyDescent="0.25">
      <c r="A184" s="48"/>
      <c r="B184" s="77"/>
      <c r="C184" s="78"/>
      <c r="D184" s="76"/>
      <c r="E184" s="79"/>
    </row>
    <row r="185" spans="1:5" x14ac:dyDescent="0.25">
      <c r="A185" s="75"/>
      <c r="B185" s="77"/>
      <c r="C185" s="78"/>
      <c r="D185" s="76"/>
      <c r="E185" s="79"/>
    </row>
    <row r="186" spans="1:5" x14ac:dyDescent="0.25">
      <c r="A186" s="48"/>
      <c r="B186" s="77"/>
      <c r="C186" s="78"/>
      <c r="D186" s="76"/>
      <c r="E186" s="79"/>
    </row>
    <row r="187" spans="1:5" x14ac:dyDescent="0.25">
      <c r="A187" s="75"/>
      <c r="B187" s="77"/>
      <c r="C187" s="78"/>
      <c r="D187" s="76"/>
      <c r="E187" s="79"/>
    </row>
    <row r="188" spans="1:5" x14ac:dyDescent="0.25">
      <c r="A188" s="48"/>
      <c r="B188" s="83"/>
      <c r="C188" s="83"/>
      <c r="D188" s="83"/>
      <c r="E188" s="83"/>
    </row>
    <row r="189" spans="1:5" x14ac:dyDescent="0.25">
      <c r="A189" s="75"/>
      <c r="B189" s="77"/>
      <c r="C189" s="78"/>
      <c r="D189" s="76"/>
      <c r="E189" s="79"/>
    </row>
    <row r="190" spans="1:5" x14ac:dyDescent="0.25">
      <c r="A190" s="48"/>
      <c r="B190" s="77"/>
      <c r="C190" s="78"/>
      <c r="D190" s="76"/>
      <c r="E190" s="79"/>
    </row>
    <row r="191" spans="1:5" x14ac:dyDescent="0.25">
      <c r="A191" s="75"/>
      <c r="B191" s="77"/>
      <c r="C191" s="78"/>
      <c r="D191" s="76"/>
      <c r="E191" s="79"/>
    </row>
    <row r="192" spans="1:5" x14ac:dyDescent="0.25">
      <c r="A192" s="48"/>
      <c r="B192" s="77"/>
      <c r="C192" s="78"/>
      <c r="D192" s="76"/>
      <c r="E192" s="79"/>
    </row>
    <row r="193" spans="1:5" x14ac:dyDescent="0.25">
      <c r="A193" s="75"/>
      <c r="B193" s="83"/>
      <c r="C193" s="83"/>
      <c r="D193" s="83"/>
      <c r="E193" s="83"/>
    </row>
    <row r="194" spans="1:5" x14ac:dyDescent="0.25">
      <c r="A194" s="48"/>
      <c r="B194" s="77"/>
      <c r="C194" s="78"/>
      <c r="D194" s="76"/>
      <c r="E194" s="79"/>
    </row>
    <row r="195" spans="1:5" x14ac:dyDescent="0.25">
      <c r="A195" s="75"/>
      <c r="B195" s="77"/>
      <c r="C195" s="78"/>
      <c r="D195" s="76"/>
      <c r="E195" s="79"/>
    </row>
    <row r="196" spans="1:5" x14ac:dyDescent="0.25">
      <c r="A196" s="48"/>
      <c r="B196" s="77"/>
      <c r="C196" s="78"/>
      <c r="D196" s="76"/>
      <c r="E196" s="79"/>
    </row>
    <row r="197" spans="1:5" x14ac:dyDescent="0.25">
      <c r="A197" s="75"/>
      <c r="B197" s="77"/>
      <c r="C197" s="78"/>
      <c r="D197" s="76"/>
      <c r="E197" s="79"/>
    </row>
    <row r="198" spans="1:5" x14ac:dyDescent="0.25">
      <c r="A198" s="48"/>
      <c r="B198" s="77"/>
      <c r="C198" s="78"/>
      <c r="D198" s="76"/>
      <c r="E198" s="79"/>
    </row>
    <row r="199" spans="1:5" x14ac:dyDescent="0.25">
      <c r="A199" s="75"/>
      <c r="B199" s="83"/>
      <c r="C199" s="83"/>
      <c r="D199" s="83"/>
      <c r="E199" s="83"/>
    </row>
    <row r="200" spans="1:5" x14ac:dyDescent="0.25">
      <c r="A200" s="48"/>
      <c r="B200" s="77"/>
      <c r="C200" s="78"/>
      <c r="D200" s="76"/>
      <c r="E200" s="79"/>
    </row>
    <row r="201" spans="1:5" x14ac:dyDescent="0.25">
      <c r="A201" s="75"/>
      <c r="B201" s="77"/>
      <c r="C201" s="78"/>
      <c r="D201" s="76"/>
      <c r="E201" s="79"/>
    </row>
    <row r="202" spans="1:5" x14ac:dyDescent="0.25">
      <c r="A202" s="48"/>
      <c r="B202" s="77"/>
      <c r="C202" s="78"/>
      <c r="D202" s="76"/>
      <c r="E202" s="79"/>
    </row>
    <row r="203" spans="1:5" x14ac:dyDescent="0.25">
      <c r="A203" s="75"/>
      <c r="B203" s="77"/>
      <c r="C203" s="78"/>
      <c r="D203" s="76"/>
      <c r="E203" s="79"/>
    </row>
    <row r="204" spans="1:5" x14ac:dyDescent="0.25">
      <c r="A204" s="48"/>
      <c r="B204" s="77"/>
      <c r="C204" s="78"/>
      <c r="D204" s="76"/>
      <c r="E204" s="79"/>
    </row>
    <row r="205" spans="1:5" x14ac:dyDescent="0.25">
      <c r="A205" s="75"/>
      <c r="B205" s="77"/>
      <c r="C205" s="78"/>
      <c r="D205" s="76"/>
      <c r="E205" s="79"/>
    </row>
  </sheetData>
  <sheetProtection algorithmName="SHA-512" hashValue="maoz4qLOswDQexeBu13LBVT4doLAfMjssRqvVxVZH2PYW2darmf+W0ZoFfujpXOwnpqNdgrrQ4+zFM8RRKBnIw==" saltValue="IqUt/7GT3Q9aCPrr5j5xTQ==" spinCount="100000" sheet="1" selectLockedCells="1"/>
  <protectedRanges>
    <protectedRange sqref="G2:H2 A1:F4 G1" name="Anlage_3"/>
    <protectedRange sqref="H1" name="Anlage_3_1"/>
    <protectedRange sqref="A29:A31" name="Anlage_1_1_1"/>
    <protectedRange sqref="A5:E5 A33 A35 A37 A39 A41 A43 A45 A47 A49 A51 A53 A55 A57 A59 A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E6 A7:A8 A10:A11 A13:A14 D6:D28 A16:A18 A20:A22 A24:A26 A28" name="Anlage_2"/>
  </protectedRanges>
  <sortState ref="A5:E18">
    <sortCondition sortBy="cellColor" ref="C5:C18" dxfId="5"/>
    <sortCondition sortBy="cellColor" ref="C5:C18" dxfId="4"/>
    <sortCondition sortBy="cellColor" ref="C5:C18" dxfId="3"/>
    <sortCondition ref="C5:C18"/>
  </sortState>
  <mergeCells count="1">
    <mergeCell ref="A1:E3"/>
  </mergeCells>
  <dataValidations count="2">
    <dataValidation type="list" showInputMessage="1" showErrorMessage="1" sqref="D29:D31" xr:uid="{00000000-0002-0000-0100-000000000000}">
      <formula1>"',Prüfung,Teilprüfung,Test"</formula1>
    </dataValidation>
    <dataValidation type="whole" errorStyle="information" allowBlank="1" showInputMessage="1" showErrorMessage="1" sqref="E29:E31" xr:uid="{00000000-0002-0000-0100-000001000000}">
      <formula1>0</formula1>
      <formula2>100</formula2>
    </dataValidation>
  </dataValidations>
  <pageMargins left="0.7" right="0.7" top="0.78740157499999996" bottom="0.78740157499999996" header="0.3" footer="0.3"/>
  <pageSetup paperSize="9" scale="79" orientation="portrait" r:id="rId1"/>
  <colBreaks count="1" manualBreakCount="1">
    <brk id="5" max="1048575" man="1"/>
  </colBreaks>
  <extLst>
    <ext xmlns:x14="http://schemas.microsoft.com/office/spreadsheetml/2009/9/main" uri="{CCE6A557-97BC-4b89-ADB6-D9C93CAAB3DF}">
      <x14:dataValidations xmlns:xm="http://schemas.microsoft.com/office/excel/2006/main" count="1">
        <x14:dataValidation type="list" errorStyle="information" showInputMessage="1" showErrorMessage="1" xr:uid="{00000000-0002-0000-0100-000002000000}">
          <x14:formula1>
            <xm:f>STG!$E$2:$E$17</xm:f>
          </x14:formula1>
          <xm:sqref>E26:E27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03"/>
  <sheetViews>
    <sheetView zoomScaleNormal="100" workbookViewId="0">
      <selection activeCell="C17" sqref="C17"/>
    </sheetView>
  </sheetViews>
  <sheetFormatPr baseColWidth="10" defaultRowHeight="15" x14ac:dyDescent="0.25"/>
  <cols>
    <col min="1" max="1" width="6.625" style="60" customWidth="1"/>
    <col min="2" max="2" width="13.625" style="61" customWidth="1"/>
    <col min="3" max="3" width="60.625" style="61" customWidth="1"/>
    <col min="4" max="4" width="13.625" style="54" customWidth="1"/>
    <col min="5" max="5" width="6.625" style="60" customWidth="1"/>
    <col min="6" max="6" width="10" style="62" customWidth="1"/>
    <col min="7" max="7" width="14.625" style="55" bestFit="1" customWidth="1"/>
    <col min="8" max="16384" width="11" style="55"/>
  </cols>
  <sheetData>
    <row r="1" spans="1:8" ht="15" customHeight="1" x14ac:dyDescent="0.25">
      <c r="A1" s="171" t="s">
        <v>72</v>
      </c>
      <c r="B1" s="171"/>
      <c r="C1" s="171"/>
      <c r="D1" s="171"/>
      <c r="E1" s="171"/>
      <c r="F1" s="57"/>
      <c r="G1" s="54" t="s">
        <v>56</v>
      </c>
      <c r="H1" s="74" t="s">
        <v>70</v>
      </c>
    </row>
    <row r="2" spans="1:8" ht="15" customHeight="1" x14ac:dyDescent="0.25">
      <c r="A2" s="171"/>
      <c r="B2" s="171"/>
      <c r="C2" s="171"/>
      <c r="D2" s="171"/>
      <c r="E2" s="171"/>
      <c r="F2" s="57"/>
      <c r="G2" s="54" t="s">
        <v>16</v>
      </c>
      <c r="H2" s="58">
        <v>4</v>
      </c>
    </row>
    <row r="3" spans="1:8" ht="15" customHeight="1" x14ac:dyDescent="0.25">
      <c r="A3" s="172"/>
      <c r="B3" s="172"/>
      <c r="C3" s="172"/>
      <c r="D3" s="172"/>
      <c r="E3" s="172"/>
      <c r="F3" s="59"/>
    </row>
    <row r="4" spans="1:8" s="54" customFormat="1" x14ac:dyDescent="0.25">
      <c r="A4" s="51" t="s">
        <v>0</v>
      </c>
      <c r="B4" s="52" t="s">
        <v>57</v>
      </c>
      <c r="C4" s="52" t="s">
        <v>58</v>
      </c>
      <c r="D4" s="51" t="s">
        <v>59</v>
      </c>
      <c r="E4" s="51" t="s">
        <v>60</v>
      </c>
      <c r="F4" s="53"/>
    </row>
    <row r="5" spans="1:8" s="50" customFormat="1" ht="15" customHeight="1" x14ac:dyDescent="0.25">
      <c r="A5" s="68">
        <v>1</v>
      </c>
      <c r="B5" s="68" t="s">
        <v>107</v>
      </c>
      <c r="C5" s="86" t="s">
        <v>89</v>
      </c>
      <c r="D5" s="86" t="s">
        <v>58</v>
      </c>
      <c r="E5" s="68">
        <v>6</v>
      </c>
      <c r="F5" s="63"/>
    </row>
    <row r="6" spans="1:8" s="50" customFormat="1" x14ac:dyDescent="0.25">
      <c r="A6" s="68">
        <v>2</v>
      </c>
      <c r="B6" s="68" t="s">
        <v>109</v>
      </c>
      <c r="C6" s="86" t="s">
        <v>108</v>
      </c>
      <c r="D6" s="86" t="s">
        <v>58</v>
      </c>
      <c r="E6" s="68">
        <v>9</v>
      </c>
      <c r="F6" s="63"/>
    </row>
    <row r="7" spans="1:8" s="50" customFormat="1" x14ac:dyDescent="0.25">
      <c r="A7" s="68">
        <v>3</v>
      </c>
      <c r="B7" s="68" t="s">
        <v>112</v>
      </c>
      <c r="C7" s="86" t="s">
        <v>117</v>
      </c>
      <c r="D7" s="86" t="s">
        <v>58</v>
      </c>
      <c r="E7" s="68">
        <v>9</v>
      </c>
      <c r="F7" s="63"/>
    </row>
    <row r="8" spans="1:8" s="50" customFormat="1" x14ac:dyDescent="0.25">
      <c r="A8" s="68">
        <v>4</v>
      </c>
      <c r="B8" s="68" t="s">
        <v>111</v>
      </c>
      <c r="C8" s="86" t="s">
        <v>91</v>
      </c>
      <c r="D8" s="86" t="s">
        <v>58</v>
      </c>
      <c r="E8" s="68">
        <v>6</v>
      </c>
      <c r="F8" s="63"/>
    </row>
    <row r="9" spans="1:8" s="50" customFormat="1" x14ac:dyDescent="0.25">
      <c r="A9" s="68">
        <v>5</v>
      </c>
      <c r="B9" s="68" t="s">
        <v>110</v>
      </c>
      <c r="C9" s="86" t="s">
        <v>90</v>
      </c>
      <c r="D9" s="86" t="s">
        <v>58</v>
      </c>
      <c r="E9" s="68">
        <v>9</v>
      </c>
      <c r="F9" s="63"/>
    </row>
    <row r="10" spans="1:8" s="50" customFormat="1" x14ac:dyDescent="0.25">
      <c r="A10" s="68">
        <v>6</v>
      </c>
      <c r="B10" s="68" t="s">
        <v>113</v>
      </c>
      <c r="C10" s="86" t="s">
        <v>92</v>
      </c>
      <c r="D10" s="86" t="s">
        <v>58</v>
      </c>
      <c r="E10" s="68">
        <v>6</v>
      </c>
      <c r="F10" s="63"/>
    </row>
    <row r="11" spans="1:8" s="50" customFormat="1" x14ac:dyDescent="0.25">
      <c r="A11" s="68">
        <v>7</v>
      </c>
      <c r="B11" s="68" t="s">
        <v>114</v>
      </c>
      <c r="C11" s="86" t="s">
        <v>118</v>
      </c>
      <c r="D11" s="86" t="s">
        <v>58</v>
      </c>
      <c r="E11" s="68">
        <v>9</v>
      </c>
      <c r="F11" s="63"/>
    </row>
    <row r="12" spans="1:8" s="50" customFormat="1" x14ac:dyDescent="0.25">
      <c r="A12" s="68">
        <v>8</v>
      </c>
      <c r="B12" s="68" t="s">
        <v>115</v>
      </c>
      <c r="C12" s="86" t="s">
        <v>93</v>
      </c>
      <c r="D12" s="86" t="s">
        <v>58</v>
      </c>
      <c r="E12" s="68">
        <v>6</v>
      </c>
      <c r="F12" s="63"/>
    </row>
    <row r="13" spans="1:8" s="50" customFormat="1" x14ac:dyDescent="0.25">
      <c r="A13" s="68">
        <v>9</v>
      </c>
      <c r="B13" s="68" t="s">
        <v>116</v>
      </c>
      <c r="C13" s="86" t="s">
        <v>94</v>
      </c>
      <c r="D13" s="86" t="s">
        <v>58</v>
      </c>
      <c r="E13" s="68">
        <v>7</v>
      </c>
      <c r="F13" s="63"/>
    </row>
    <row r="14" spans="1:8" s="50" customFormat="1" x14ac:dyDescent="0.25">
      <c r="A14" s="68">
        <v>10</v>
      </c>
      <c r="B14" s="68" t="s">
        <v>119</v>
      </c>
      <c r="C14" s="86" t="s">
        <v>95</v>
      </c>
      <c r="D14" s="86" t="s">
        <v>58</v>
      </c>
      <c r="E14" s="68">
        <v>10</v>
      </c>
      <c r="F14" s="63"/>
    </row>
    <row r="15" spans="1:8" s="50" customFormat="1" x14ac:dyDescent="0.25">
      <c r="A15" s="68">
        <v>11</v>
      </c>
      <c r="B15" s="68" t="s">
        <v>120</v>
      </c>
      <c r="C15" s="86" t="s">
        <v>87</v>
      </c>
      <c r="D15" s="86" t="s">
        <v>58</v>
      </c>
      <c r="E15" s="68">
        <v>13</v>
      </c>
      <c r="F15" s="63"/>
    </row>
    <row r="16" spans="1:8" s="50" customFormat="1" x14ac:dyDescent="0.25">
      <c r="A16" s="68">
        <v>12</v>
      </c>
      <c r="B16" s="68">
        <v>9810</v>
      </c>
      <c r="C16" s="86" t="s">
        <v>96</v>
      </c>
      <c r="D16" s="86" t="s">
        <v>58</v>
      </c>
      <c r="E16" s="68">
        <v>30</v>
      </c>
      <c r="F16" s="63"/>
    </row>
    <row r="17" spans="1:6" s="50" customFormat="1" ht="15" customHeight="1" x14ac:dyDescent="0.25">
      <c r="A17" s="69">
        <v>997</v>
      </c>
      <c r="B17" s="70" t="s">
        <v>67</v>
      </c>
      <c r="C17" s="71" t="s">
        <v>68</v>
      </c>
      <c r="D17" s="72" t="s">
        <v>26</v>
      </c>
      <c r="E17" s="73"/>
    </row>
    <row r="18" spans="1:6" s="50" customFormat="1" x14ac:dyDescent="0.25">
      <c r="A18" s="69">
        <v>998</v>
      </c>
      <c r="B18" s="70" t="s">
        <v>67</v>
      </c>
      <c r="C18" s="71" t="s">
        <v>68</v>
      </c>
      <c r="D18" s="72" t="s">
        <v>26</v>
      </c>
      <c r="E18" s="73"/>
    </row>
    <row r="19" spans="1:6" s="50" customFormat="1" x14ac:dyDescent="0.25">
      <c r="A19" s="69">
        <v>999</v>
      </c>
      <c r="B19" s="70" t="s">
        <v>67</v>
      </c>
      <c r="C19" s="71" t="s">
        <v>68</v>
      </c>
      <c r="D19" s="72" t="s">
        <v>26</v>
      </c>
      <c r="E19" s="73"/>
      <c r="F19" s="63"/>
    </row>
    <row r="20" spans="1:6" s="47" customFormat="1" x14ac:dyDescent="0.25">
      <c r="A20" s="56"/>
      <c r="B20" s="56"/>
      <c r="C20" s="56"/>
      <c r="D20" s="56"/>
      <c r="E20" s="56"/>
      <c r="F20" s="46"/>
    </row>
    <row r="21" spans="1:6" s="47" customFormat="1" x14ac:dyDescent="0.25">
      <c r="A21" s="56"/>
      <c r="B21" s="56"/>
      <c r="C21" s="56"/>
      <c r="D21" s="56"/>
      <c r="E21" s="56"/>
      <c r="F21" s="46"/>
    </row>
    <row r="22" spans="1:6" s="47" customFormat="1" x14ac:dyDescent="0.25">
      <c r="A22" s="56"/>
      <c r="B22" s="56"/>
      <c r="C22" s="56"/>
      <c r="D22" s="56"/>
      <c r="E22" s="56"/>
      <c r="F22" s="46"/>
    </row>
    <row r="23" spans="1:6" s="47" customFormat="1" x14ac:dyDescent="0.25">
      <c r="A23" s="56"/>
      <c r="B23" s="56"/>
      <c r="C23" s="56"/>
      <c r="D23" s="56"/>
      <c r="E23" s="56"/>
      <c r="F23" s="46"/>
    </row>
    <row r="24" spans="1:6" s="47" customFormat="1" x14ac:dyDescent="0.25">
      <c r="A24" s="56"/>
      <c r="B24" s="56"/>
      <c r="C24" s="56"/>
      <c r="D24" s="56"/>
      <c r="E24" s="56"/>
      <c r="F24" s="46"/>
    </row>
    <row r="25" spans="1:6" s="47" customFormat="1" x14ac:dyDescent="0.25">
      <c r="A25" s="56"/>
      <c r="B25" s="56"/>
      <c r="C25" s="56"/>
      <c r="D25" s="56"/>
      <c r="E25" s="56"/>
      <c r="F25" s="46"/>
    </row>
    <row r="26" spans="1:6" s="47" customFormat="1" x14ac:dyDescent="0.25">
      <c r="A26" s="56"/>
      <c r="B26" s="56"/>
      <c r="C26" s="56"/>
      <c r="D26" s="56"/>
      <c r="E26" s="56"/>
      <c r="F26" s="46"/>
    </row>
    <row r="27" spans="1:6" s="47" customFormat="1" x14ac:dyDescent="0.25">
      <c r="A27" s="56"/>
      <c r="B27" s="56"/>
      <c r="C27" s="56"/>
      <c r="D27" s="56"/>
      <c r="E27" s="56"/>
      <c r="F27" s="46"/>
    </row>
    <row r="28" spans="1:6" s="47" customFormat="1" x14ac:dyDescent="0.25">
      <c r="A28" s="56"/>
      <c r="B28" s="56"/>
      <c r="C28" s="56"/>
      <c r="D28" s="56"/>
      <c r="E28" s="56"/>
      <c r="F28" s="46"/>
    </row>
    <row r="29" spans="1:6" x14ac:dyDescent="0.25">
      <c r="A29" s="56"/>
      <c r="B29" s="56"/>
      <c r="C29" s="56"/>
      <c r="D29" s="56"/>
      <c r="E29" s="56"/>
    </row>
    <row r="30" spans="1:6" x14ac:dyDescent="0.25">
      <c r="A30" s="56"/>
      <c r="B30" s="56"/>
      <c r="C30" s="56"/>
      <c r="D30" s="56"/>
      <c r="E30" s="56"/>
    </row>
    <row r="31" spans="1:6" x14ac:dyDescent="0.25">
      <c r="A31" s="56"/>
      <c r="B31" s="56"/>
      <c r="C31" s="56"/>
      <c r="D31" s="56"/>
      <c r="E31" s="56"/>
    </row>
    <row r="32" spans="1:6" x14ac:dyDescent="0.25">
      <c r="A32" s="56"/>
      <c r="B32" s="56"/>
      <c r="C32" s="56"/>
      <c r="D32" s="56"/>
      <c r="E32" s="56"/>
    </row>
    <row r="33" spans="1:5" x14ac:dyDescent="0.25">
      <c r="A33" s="56"/>
      <c r="B33" s="56"/>
      <c r="C33" s="56"/>
      <c r="D33" s="56"/>
      <c r="E33" s="56"/>
    </row>
    <row r="34" spans="1:5" x14ac:dyDescent="0.25">
      <c r="A34" s="56"/>
      <c r="B34" s="56"/>
      <c r="C34" s="56"/>
      <c r="D34" s="56"/>
      <c r="E34" s="56"/>
    </row>
    <row r="35" spans="1:5" x14ac:dyDescent="0.25">
      <c r="A35" s="56"/>
      <c r="B35" s="56"/>
      <c r="C35" s="56"/>
      <c r="D35" s="56"/>
      <c r="E35" s="56"/>
    </row>
    <row r="36" spans="1:5" x14ac:dyDescent="0.25">
      <c r="A36" s="56"/>
      <c r="B36" s="56"/>
      <c r="C36" s="56"/>
      <c r="D36" s="56"/>
      <c r="E36" s="56"/>
    </row>
    <row r="37" spans="1:5" x14ac:dyDescent="0.25">
      <c r="A37" s="56"/>
      <c r="B37" s="56"/>
      <c r="C37" s="56"/>
      <c r="D37" s="56"/>
      <c r="E37" s="56"/>
    </row>
    <row r="38" spans="1:5" x14ac:dyDescent="0.25">
      <c r="A38" s="56"/>
      <c r="B38" s="56"/>
      <c r="C38" s="56"/>
      <c r="D38" s="56"/>
      <c r="E38" s="56"/>
    </row>
    <row r="39" spans="1:5" x14ac:dyDescent="0.25">
      <c r="A39" s="56"/>
      <c r="B39" s="56"/>
      <c r="C39" s="56"/>
      <c r="D39" s="56"/>
      <c r="E39" s="56"/>
    </row>
    <row r="40" spans="1:5" x14ac:dyDescent="0.25">
      <c r="A40" s="56"/>
      <c r="B40" s="56"/>
      <c r="C40" s="56"/>
      <c r="D40" s="56"/>
      <c r="E40" s="56"/>
    </row>
    <row r="41" spans="1:5" x14ac:dyDescent="0.25">
      <c r="A41" s="56"/>
      <c r="B41" s="56"/>
      <c r="C41" s="56"/>
      <c r="D41" s="56"/>
      <c r="E41" s="56"/>
    </row>
    <row r="42" spans="1:5" x14ac:dyDescent="0.25">
      <c r="A42" s="56"/>
      <c r="B42" s="56"/>
      <c r="C42" s="56"/>
      <c r="D42" s="56"/>
      <c r="E42" s="56"/>
    </row>
    <row r="43" spans="1:5" x14ac:dyDescent="0.25">
      <c r="A43" s="56"/>
      <c r="B43" s="56"/>
      <c r="C43" s="56"/>
      <c r="D43" s="56"/>
      <c r="E43" s="56"/>
    </row>
    <row r="44" spans="1:5" x14ac:dyDescent="0.25">
      <c r="A44" s="56"/>
      <c r="B44" s="56"/>
      <c r="C44" s="56"/>
      <c r="D44" s="56"/>
      <c r="E44" s="56"/>
    </row>
    <row r="45" spans="1:5" x14ac:dyDescent="0.25">
      <c r="A45" s="56"/>
      <c r="B45" s="56"/>
      <c r="C45" s="56"/>
      <c r="D45" s="56"/>
      <c r="E45" s="56"/>
    </row>
    <row r="46" spans="1:5" x14ac:dyDescent="0.25">
      <c r="A46" s="56"/>
      <c r="B46" s="56"/>
      <c r="C46" s="56"/>
      <c r="D46" s="56"/>
      <c r="E46" s="56"/>
    </row>
    <row r="47" spans="1:5" x14ac:dyDescent="0.25">
      <c r="A47" s="56"/>
      <c r="B47" s="56"/>
      <c r="C47" s="56"/>
      <c r="D47" s="56"/>
      <c r="E47" s="56"/>
    </row>
    <row r="48" spans="1:5" x14ac:dyDescent="0.25">
      <c r="A48" s="56"/>
      <c r="B48" s="56"/>
      <c r="C48" s="56"/>
      <c r="D48" s="56"/>
      <c r="E48" s="56"/>
    </row>
    <row r="49" spans="1:5" x14ac:dyDescent="0.25">
      <c r="A49" s="56"/>
      <c r="B49" s="56"/>
      <c r="C49" s="56"/>
      <c r="D49" s="56"/>
      <c r="E49" s="56"/>
    </row>
    <row r="50" spans="1:5" x14ac:dyDescent="0.25">
      <c r="A50" s="56"/>
      <c r="B50" s="56"/>
      <c r="C50" s="56"/>
      <c r="D50" s="56"/>
      <c r="E50" s="56"/>
    </row>
    <row r="51" spans="1:5" x14ac:dyDescent="0.25">
      <c r="A51" s="56"/>
      <c r="B51" s="56"/>
      <c r="C51" s="56"/>
      <c r="D51" s="56"/>
      <c r="E51" s="56"/>
    </row>
    <row r="52" spans="1:5" x14ac:dyDescent="0.25">
      <c r="A52" s="56"/>
      <c r="B52" s="56"/>
      <c r="C52" s="56"/>
      <c r="D52" s="56"/>
      <c r="E52" s="56"/>
    </row>
    <row r="53" spans="1:5" x14ac:dyDescent="0.25">
      <c r="A53" s="56"/>
      <c r="B53" s="56"/>
      <c r="C53" s="56"/>
      <c r="D53" s="56"/>
      <c r="E53" s="56"/>
    </row>
    <row r="54" spans="1:5" x14ac:dyDescent="0.25">
      <c r="A54" s="56"/>
      <c r="B54" s="56"/>
      <c r="C54" s="56"/>
      <c r="D54" s="56"/>
      <c r="E54" s="56"/>
    </row>
    <row r="55" spans="1:5" x14ac:dyDescent="0.25">
      <c r="A55" s="56"/>
      <c r="B55" s="56"/>
      <c r="C55" s="56"/>
      <c r="D55" s="56"/>
      <c r="E55" s="56"/>
    </row>
    <row r="56" spans="1:5" x14ac:dyDescent="0.25">
      <c r="A56" s="56"/>
      <c r="B56" s="56"/>
      <c r="C56" s="56"/>
      <c r="D56" s="56"/>
      <c r="E56" s="56"/>
    </row>
    <row r="57" spans="1:5" x14ac:dyDescent="0.25">
      <c r="A57" s="56"/>
      <c r="B57" s="56"/>
      <c r="C57" s="56"/>
      <c r="D57" s="56"/>
      <c r="E57" s="56"/>
    </row>
    <row r="58" spans="1:5" x14ac:dyDescent="0.25">
      <c r="A58" s="56"/>
      <c r="B58" s="56"/>
      <c r="C58" s="56"/>
      <c r="D58" s="56"/>
      <c r="E58" s="56"/>
    </row>
    <row r="59" spans="1:5" x14ac:dyDescent="0.25">
      <c r="A59" s="56"/>
      <c r="B59" s="56"/>
      <c r="C59" s="56"/>
      <c r="D59" s="56"/>
      <c r="E59" s="56"/>
    </row>
    <row r="60" spans="1:5" x14ac:dyDescent="0.25">
      <c r="A60" s="56"/>
      <c r="B60" s="56"/>
      <c r="C60" s="56"/>
      <c r="D60" s="56"/>
      <c r="E60" s="56"/>
    </row>
    <row r="61" spans="1:5" x14ac:dyDescent="0.25">
      <c r="A61" s="56"/>
      <c r="B61" s="56"/>
      <c r="C61" s="56"/>
      <c r="D61" s="56"/>
      <c r="E61" s="56"/>
    </row>
    <row r="62" spans="1:5" x14ac:dyDescent="0.25">
      <c r="A62" s="56"/>
      <c r="B62" s="56"/>
      <c r="C62" s="56"/>
      <c r="D62" s="56"/>
      <c r="E62" s="56"/>
    </row>
    <row r="63" spans="1:5" x14ac:dyDescent="0.25">
      <c r="A63" s="56"/>
      <c r="B63" s="56"/>
      <c r="C63" s="56"/>
      <c r="D63" s="56"/>
      <c r="E63" s="56"/>
    </row>
    <row r="64" spans="1:5" x14ac:dyDescent="0.25">
      <c r="A64" s="56"/>
      <c r="B64" s="56"/>
      <c r="C64" s="56"/>
      <c r="D64" s="56"/>
      <c r="E64" s="56"/>
    </row>
    <row r="65" spans="1:5" x14ac:dyDescent="0.25">
      <c r="A65" s="56"/>
      <c r="B65" s="56"/>
      <c r="C65" s="56"/>
      <c r="D65" s="56"/>
      <c r="E65" s="56"/>
    </row>
    <row r="66" spans="1:5" x14ac:dyDescent="0.25">
      <c r="A66" s="56"/>
      <c r="B66" s="56"/>
      <c r="C66" s="56"/>
      <c r="D66" s="56"/>
      <c r="E66" s="56"/>
    </row>
    <row r="67" spans="1:5" x14ac:dyDescent="0.25">
      <c r="A67" s="56"/>
      <c r="B67" s="56"/>
      <c r="C67" s="56"/>
      <c r="D67" s="56"/>
      <c r="E67" s="56"/>
    </row>
    <row r="68" spans="1:5" x14ac:dyDescent="0.25">
      <c r="A68" s="56"/>
      <c r="B68" s="56"/>
      <c r="C68" s="56"/>
      <c r="D68" s="56"/>
      <c r="E68" s="56"/>
    </row>
    <row r="69" spans="1:5" x14ac:dyDescent="0.25">
      <c r="A69" s="56"/>
      <c r="B69" s="56"/>
      <c r="C69" s="56"/>
      <c r="D69" s="56"/>
      <c r="E69" s="56"/>
    </row>
    <row r="70" spans="1:5" x14ac:dyDescent="0.25">
      <c r="A70" s="56"/>
      <c r="B70" s="56"/>
      <c r="C70" s="56"/>
      <c r="D70" s="56"/>
      <c r="E70" s="56"/>
    </row>
    <row r="71" spans="1:5" x14ac:dyDescent="0.25">
      <c r="A71" s="56"/>
      <c r="B71" s="56"/>
      <c r="C71" s="56"/>
      <c r="D71" s="56"/>
      <c r="E71" s="56"/>
    </row>
    <row r="72" spans="1:5" x14ac:dyDescent="0.25">
      <c r="A72" s="56"/>
      <c r="B72" s="56"/>
      <c r="C72" s="56"/>
      <c r="D72" s="56"/>
      <c r="E72" s="56"/>
    </row>
    <row r="73" spans="1:5" x14ac:dyDescent="0.25">
      <c r="A73" s="56"/>
      <c r="B73" s="56"/>
      <c r="C73" s="56"/>
      <c r="D73" s="56"/>
      <c r="E73" s="56"/>
    </row>
    <row r="74" spans="1:5" x14ac:dyDescent="0.25">
      <c r="A74" s="56"/>
      <c r="B74" s="56"/>
      <c r="C74" s="56"/>
      <c r="D74" s="56"/>
      <c r="E74" s="56"/>
    </row>
    <row r="75" spans="1:5" x14ac:dyDescent="0.25">
      <c r="A75" s="56"/>
      <c r="B75" s="56"/>
      <c r="C75" s="56"/>
      <c r="D75" s="56"/>
      <c r="E75" s="56"/>
    </row>
    <row r="76" spans="1:5" x14ac:dyDescent="0.25">
      <c r="A76" s="56"/>
      <c r="B76" s="56"/>
      <c r="C76" s="56"/>
      <c r="D76" s="56"/>
      <c r="E76" s="56"/>
    </row>
    <row r="77" spans="1:5" x14ac:dyDescent="0.25">
      <c r="A77" s="56"/>
      <c r="B77" s="56"/>
      <c r="C77" s="56"/>
      <c r="D77" s="56"/>
      <c r="E77" s="56"/>
    </row>
    <row r="78" spans="1:5" x14ac:dyDescent="0.25">
      <c r="A78" s="56"/>
      <c r="B78" s="56"/>
      <c r="C78" s="56"/>
      <c r="D78" s="56"/>
      <c r="E78" s="56"/>
    </row>
    <row r="79" spans="1:5" x14ac:dyDescent="0.25">
      <c r="A79" s="56"/>
      <c r="B79" s="56"/>
      <c r="C79" s="56"/>
      <c r="D79" s="56"/>
      <c r="E79" s="56"/>
    </row>
    <row r="80" spans="1:5" x14ac:dyDescent="0.25">
      <c r="A80" s="56"/>
      <c r="B80" s="56"/>
      <c r="C80" s="56"/>
      <c r="D80" s="56"/>
      <c r="E80" s="56"/>
    </row>
    <row r="81" spans="1:5" x14ac:dyDescent="0.25">
      <c r="A81" s="56"/>
      <c r="B81" s="56"/>
      <c r="C81" s="56"/>
      <c r="D81" s="56"/>
      <c r="E81" s="56"/>
    </row>
    <row r="82" spans="1:5" x14ac:dyDescent="0.25">
      <c r="A82" s="56"/>
      <c r="B82" s="56"/>
      <c r="C82" s="56"/>
      <c r="D82" s="56"/>
      <c r="E82" s="56"/>
    </row>
    <row r="83" spans="1:5" x14ac:dyDescent="0.25">
      <c r="A83" s="56"/>
      <c r="B83" s="56"/>
      <c r="C83" s="56"/>
      <c r="D83" s="56"/>
      <c r="E83" s="56"/>
    </row>
    <row r="84" spans="1:5" x14ac:dyDescent="0.25">
      <c r="A84" s="56"/>
      <c r="B84" s="56"/>
      <c r="C84" s="56"/>
      <c r="D84" s="56"/>
      <c r="E84" s="56"/>
    </row>
    <row r="85" spans="1:5" x14ac:dyDescent="0.25">
      <c r="A85" s="56"/>
      <c r="B85" s="56"/>
      <c r="C85" s="56"/>
      <c r="D85" s="56"/>
      <c r="E85" s="56"/>
    </row>
    <row r="86" spans="1:5" x14ac:dyDescent="0.25">
      <c r="A86" s="56"/>
      <c r="B86" s="56"/>
      <c r="C86" s="56"/>
      <c r="D86" s="56"/>
      <c r="E86" s="56"/>
    </row>
    <row r="87" spans="1:5" x14ac:dyDescent="0.25">
      <c r="A87" s="56"/>
      <c r="B87" s="56"/>
      <c r="C87" s="56"/>
      <c r="D87" s="56"/>
      <c r="E87" s="56"/>
    </row>
    <row r="88" spans="1:5" x14ac:dyDescent="0.25">
      <c r="A88" s="56"/>
      <c r="B88" s="56"/>
      <c r="C88" s="56"/>
      <c r="D88" s="56"/>
      <c r="E88" s="56"/>
    </row>
    <row r="89" spans="1:5" x14ac:dyDescent="0.25">
      <c r="A89" s="56"/>
      <c r="B89" s="56"/>
      <c r="C89" s="56"/>
      <c r="D89" s="56"/>
      <c r="E89" s="56"/>
    </row>
    <row r="90" spans="1:5" x14ac:dyDescent="0.25">
      <c r="A90" s="56"/>
      <c r="B90" s="56"/>
      <c r="C90" s="56"/>
      <c r="D90" s="56"/>
      <c r="E90" s="56"/>
    </row>
    <row r="91" spans="1:5" x14ac:dyDescent="0.25">
      <c r="A91" s="56"/>
      <c r="B91" s="56"/>
      <c r="C91" s="56"/>
      <c r="D91" s="56"/>
      <c r="E91" s="56"/>
    </row>
    <row r="92" spans="1:5" x14ac:dyDescent="0.25">
      <c r="A92" s="56"/>
      <c r="B92" s="56"/>
      <c r="C92" s="56"/>
      <c r="D92" s="56"/>
      <c r="E92" s="56"/>
    </row>
    <row r="93" spans="1:5" x14ac:dyDescent="0.25">
      <c r="A93" s="56"/>
      <c r="B93" s="56"/>
      <c r="C93" s="56"/>
      <c r="D93" s="56"/>
      <c r="E93" s="56"/>
    </row>
    <row r="94" spans="1:5" x14ac:dyDescent="0.25">
      <c r="A94" s="56"/>
      <c r="B94" s="56"/>
      <c r="C94" s="56"/>
      <c r="D94" s="56"/>
      <c r="E94" s="56"/>
    </row>
    <row r="95" spans="1:5" x14ac:dyDescent="0.25">
      <c r="A95" s="56"/>
      <c r="B95" s="56"/>
      <c r="C95" s="56"/>
      <c r="D95" s="56"/>
      <c r="E95" s="56"/>
    </row>
    <row r="96" spans="1:5" x14ac:dyDescent="0.25">
      <c r="A96" s="56"/>
      <c r="B96" s="56"/>
      <c r="C96" s="56"/>
      <c r="D96" s="56"/>
      <c r="E96" s="56"/>
    </row>
    <row r="97" spans="1:5" x14ac:dyDescent="0.25">
      <c r="A97" s="56"/>
      <c r="B97" s="56"/>
      <c r="C97" s="56"/>
      <c r="D97" s="56"/>
      <c r="E97" s="56"/>
    </row>
    <row r="98" spans="1:5" x14ac:dyDescent="0.25">
      <c r="A98" s="56"/>
      <c r="B98" s="56"/>
      <c r="C98" s="56"/>
      <c r="D98" s="56"/>
      <c r="E98" s="56"/>
    </row>
    <row r="99" spans="1:5" x14ac:dyDescent="0.25">
      <c r="A99" s="56"/>
      <c r="B99" s="56"/>
      <c r="C99" s="56"/>
      <c r="D99" s="56"/>
      <c r="E99" s="56"/>
    </row>
    <row r="100" spans="1:5" x14ac:dyDescent="0.25">
      <c r="A100" s="56"/>
      <c r="B100" s="56"/>
      <c r="C100" s="56"/>
      <c r="D100" s="56"/>
      <c r="E100" s="56"/>
    </row>
    <row r="101" spans="1:5" x14ac:dyDescent="0.25">
      <c r="A101" s="56"/>
      <c r="B101" s="56"/>
      <c r="C101" s="56"/>
      <c r="D101" s="56"/>
      <c r="E101" s="56"/>
    </row>
    <row r="102" spans="1:5" x14ac:dyDescent="0.25">
      <c r="A102" s="56"/>
      <c r="B102" s="56"/>
      <c r="C102" s="56"/>
      <c r="D102" s="56"/>
      <c r="E102" s="56"/>
    </row>
    <row r="103" spans="1:5" x14ac:dyDescent="0.25">
      <c r="A103" s="56"/>
      <c r="B103" s="56"/>
      <c r="C103" s="56"/>
      <c r="D103" s="56"/>
      <c r="E103" s="56"/>
    </row>
    <row r="104" spans="1:5" x14ac:dyDescent="0.25">
      <c r="A104" s="56"/>
      <c r="B104" s="56"/>
      <c r="C104" s="56"/>
      <c r="D104" s="56"/>
      <c r="E104" s="56"/>
    </row>
    <row r="105" spans="1:5" x14ac:dyDescent="0.25">
      <c r="A105" s="56"/>
      <c r="B105" s="56"/>
      <c r="C105" s="56"/>
      <c r="D105" s="56"/>
      <c r="E105" s="56"/>
    </row>
    <row r="106" spans="1:5" x14ac:dyDescent="0.25">
      <c r="A106" s="56"/>
      <c r="B106" s="56"/>
      <c r="C106" s="56"/>
      <c r="D106" s="56"/>
      <c r="E106" s="56"/>
    </row>
    <row r="107" spans="1:5" x14ac:dyDescent="0.25">
      <c r="A107" s="56"/>
      <c r="B107" s="56"/>
      <c r="C107" s="56"/>
      <c r="D107" s="56"/>
      <c r="E107" s="56"/>
    </row>
    <row r="108" spans="1:5" x14ac:dyDescent="0.25">
      <c r="A108" s="56"/>
      <c r="B108" s="56"/>
      <c r="C108" s="56"/>
      <c r="D108" s="56"/>
      <c r="E108" s="56"/>
    </row>
    <row r="109" spans="1:5" x14ac:dyDescent="0.25">
      <c r="A109" s="56"/>
      <c r="B109" s="56"/>
      <c r="C109" s="56"/>
      <c r="D109" s="56"/>
      <c r="E109" s="56"/>
    </row>
    <row r="110" spans="1:5" x14ac:dyDescent="0.25">
      <c r="A110" s="56"/>
      <c r="B110" s="56"/>
      <c r="C110" s="56"/>
      <c r="D110" s="56"/>
      <c r="E110" s="56"/>
    </row>
    <row r="111" spans="1:5" x14ac:dyDescent="0.25">
      <c r="A111" s="56"/>
      <c r="B111" s="56"/>
      <c r="C111" s="56"/>
      <c r="D111" s="56"/>
      <c r="E111" s="56"/>
    </row>
    <row r="112" spans="1:5" x14ac:dyDescent="0.25">
      <c r="A112" s="56"/>
      <c r="B112" s="56"/>
      <c r="C112" s="56"/>
      <c r="D112" s="56"/>
      <c r="E112" s="56"/>
    </row>
    <row r="113" spans="1:5" x14ac:dyDescent="0.25">
      <c r="A113" s="56"/>
      <c r="B113" s="56"/>
      <c r="C113" s="56"/>
      <c r="D113" s="56"/>
      <c r="E113" s="56"/>
    </row>
    <row r="114" spans="1:5" x14ac:dyDescent="0.25">
      <c r="A114" s="56"/>
      <c r="B114" s="56"/>
      <c r="C114" s="56"/>
      <c r="D114" s="56"/>
      <c r="E114" s="56"/>
    </row>
    <row r="115" spans="1:5" x14ac:dyDescent="0.25">
      <c r="A115" s="56"/>
      <c r="B115" s="56"/>
      <c r="C115" s="56"/>
      <c r="D115" s="56"/>
      <c r="E115" s="56"/>
    </row>
    <row r="116" spans="1:5" x14ac:dyDescent="0.25">
      <c r="A116" s="56"/>
      <c r="B116" s="56"/>
      <c r="C116" s="56"/>
      <c r="D116" s="56"/>
      <c r="E116" s="56"/>
    </row>
    <row r="117" spans="1:5" x14ac:dyDescent="0.25">
      <c r="A117" s="56"/>
      <c r="B117" s="56"/>
      <c r="C117" s="56"/>
      <c r="D117" s="56"/>
      <c r="E117" s="56"/>
    </row>
    <row r="118" spans="1:5" x14ac:dyDescent="0.25">
      <c r="A118" s="56"/>
      <c r="B118" s="56"/>
      <c r="C118" s="56"/>
      <c r="D118" s="56"/>
      <c r="E118" s="56"/>
    </row>
    <row r="119" spans="1:5" x14ac:dyDescent="0.25">
      <c r="A119" s="56"/>
      <c r="B119" s="56"/>
      <c r="C119" s="56"/>
      <c r="D119" s="56"/>
      <c r="E119" s="56"/>
    </row>
    <row r="120" spans="1:5" x14ac:dyDescent="0.25">
      <c r="A120" s="56"/>
      <c r="B120" s="56"/>
      <c r="C120" s="56"/>
      <c r="D120" s="56"/>
      <c r="E120" s="56"/>
    </row>
    <row r="121" spans="1:5" x14ac:dyDescent="0.25">
      <c r="A121" s="56"/>
      <c r="B121" s="56"/>
      <c r="C121" s="56"/>
      <c r="D121" s="56"/>
      <c r="E121" s="56"/>
    </row>
    <row r="122" spans="1:5" x14ac:dyDescent="0.25">
      <c r="A122" s="56"/>
      <c r="B122" s="56"/>
      <c r="C122" s="56"/>
      <c r="D122" s="56"/>
      <c r="E122" s="56"/>
    </row>
    <row r="123" spans="1:5" x14ac:dyDescent="0.25">
      <c r="A123" s="56"/>
      <c r="B123" s="56"/>
      <c r="C123" s="56"/>
      <c r="D123" s="56"/>
      <c r="E123" s="56"/>
    </row>
    <row r="124" spans="1:5" x14ac:dyDescent="0.25">
      <c r="A124" s="56"/>
      <c r="B124" s="56"/>
      <c r="C124" s="56"/>
      <c r="D124" s="56"/>
      <c r="E124" s="56"/>
    </row>
    <row r="125" spans="1:5" x14ac:dyDescent="0.25">
      <c r="A125" s="56"/>
      <c r="B125" s="56"/>
      <c r="C125" s="56"/>
      <c r="D125" s="56"/>
      <c r="E125" s="56"/>
    </row>
    <row r="126" spans="1:5" x14ac:dyDescent="0.25">
      <c r="A126" s="56"/>
      <c r="B126" s="56"/>
      <c r="C126" s="56"/>
      <c r="D126" s="56"/>
      <c r="E126" s="56"/>
    </row>
    <row r="127" spans="1:5" x14ac:dyDescent="0.25">
      <c r="A127" s="56"/>
      <c r="B127" s="56"/>
      <c r="C127" s="56"/>
      <c r="D127" s="56"/>
      <c r="E127" s="56"/>
    </row>
    <row r="128" spans="1:5" x14ac:dyDescent="0.25">
      <c r="A128" s="56"/>
      <c r="B128" s="56"/>
      <c r="C128" s="56"/>
      <c r="D128" s="56"/>
      <c r="E128" s="56"/>
    </row>
    <row r="129" spans="1:5" x14ac:dyDescent="0.25">
      <c r="A129" s="56"/>
      <c r="B129" s="56"/>
      <c r="C129" s="56"/>
      <c r="D129" s="56"/>
      <c r="E129" s="56"/>
    </row>
    <row r="130" spans="1:5" x14ac:dyDescent="0.25">
      <c r="A130" s="56"/>
      <c r="B130" s="56"/>
      <c r="C130" s="56"/>
      <c r="D130" s="56"/>
      <c r="E130" s="56"/>
    </row>
    <row r="131" spans="1:5" x14ac:dyDescent="0.25">
      <c r="A131" s="56"/>
      <c r="B131" s="56"/>
      <c r="C131" s="56"/>
      <c r="D131" s="56"/>
      <c r="E131" s="56"/>
    </row>
    <row r="132" spans="1:5" x14ac:dyDescent="0.25">
      <c r="A132" s="56"/>
      <c r="B132" s="56"/>
      <c r="C132" s="56"/>
      <c r="D132" s="56"/>
      <c r="E132" s="56"/>
    </row>
    <row r="133" spans="1:5" x14ac:dyDescent="0.25">
      <c r="A133" s="56"/>
      <c r="B133" s="56"/>
      <c r="C133" s="56"/>
      <c r="D133" s="56"/>
      <c r="E133" s="56"/>
    </row>
    <row r="134" spans="1:5" x14ac:dyDescent="0.25">
      <c r="A134" s="56"/>
      <c r="B134" s="56"/>
      <c r="C134" s="56"/>
      <c r="D134" s="56"/>
      <c r="E134" s="56"/>
    </row>
    <row r="135" spans="1:5" x14ac:dyDescent="0.25">
      <c r="A135" s="56"/>
      <c r="B135" s="56"/>
      <c r="C135" s="56"/>
      <c r="D135" s="56"/>
      <c r="E135" s="56"/>
    </row>
    <row r="136" spans="1:5" x14ac:dyDescent="0.25">
      <c r="A136" s="56"/>
      <c r="B136" s="56"/>
      <c r="C136" s="56"/>
      <c r="D136" s="56"/>
      <c r="E136" s="56"/>
    </row>
    <row r="137" spans="1:5" x14ac:dyDescent="0.25">
      <c r="A137" s="56"/>
      <c r="B137" s="56"/>
      <c r="C137" s="56"/>
      <c r="D137" s="56"/>
      <c r="E137" s="56"/>
    </row>
    <row r="138" spans="1:5" x14ac:dyDescent="0.25">
      <c r="A138" s="56"/>
      <c r="B138" s="56"/>
      <c r="C138" s="56"/>
      <c r="D138" s="56"/>
      <c r="E138" s="56"/>
    </row>
    <row r="139" spans="1:5" x14ac:dyDescent="0.25">
      <c r="A139" s="56"/>
      <c r="B139" s="56"/>
      <c r="C139" s="56"/>
      <c r="D139" s="56"/>
      <c r="E139" s="56"/>
    </row>
    <row r="140" spans="1:5" x14ac:dyDescent="0.25">
      <c r="A140" s="56"/>
      <c r="B140" s="56"/>
      <c r="C140" s="56"/>
      <c r="D140" s="56"/>
      <c r="E140" s="56"/>
    </row>
    <row r="141" spans="1:5" x14ac:dyDescent="0.25">
      <c r="A141" s="56"/>
      <c r="B141" s="56"/>
      <c r="C141" s="56"/>
      <c r="D141" s="56"/>
      <c r="E141" s="56"/>
    </row>
    <row r="142" spans="1:5" x14ac:dyDescent="0.25">
      <c r="A142" s="56"/>
      <c r="B142" s="56"/>
      <c r="C142" s="56"/>
      <c r="D142" s="56"/>
      <c r="E142" s="56"/>
    </row>
    <row r="143" spans="1:5" x14ac:dyDescent="0.25">
      <c r="A143" s="56"/>
      <c r="B143" s="56"/>
      <c r="C143" s="56"/>
      <c r="D143" s="56"/>
      <c r="E143" s="56"/>
    </row>
    <row r="144" spans="1:5" x14ac:dyDescent="0.25">
      <c r="A144" s="56"/>
      <c r="B144" s="56"/>
      <c r="C144" s="56"/>
      <c r="D144" s="56"/>
      <c r="E144" s="56"/>
    </row>
    <row r="145" spans="1:5" x14ac:dyDescent="0.25">
      <c r="A145" s="56"/>
      <c r="B145" s="56"/>
      <c r="C145" s="56"/>
      <c r="D145" s="56"/>
      <c r="E145" s="56"/>
    </row>
    <row r="146" spans="1:5" x14ac:dyDescent="0.25">
      <c r="A146" s="56"/>
      <c r="B146" s="56"/>
      <c r="C146" s="56"/>
      <c r="D146" s="56"/>
      <c r="E146" s="56"/>
    </row>
    <row r="147" spans="1:5" x14ac:dyDescent="0.25">
      <c r="A147" s="56"/>
      <c r="B147" s="56"/>
      <c r="C147" s="56"/>
      <c r="D147" s="56"/>
      <c r="E147" s="56"/>
    </row>
    <row r="148" spans="1:5" x14ac:dyDescent="0.25">
      <c r="A148" s="56"/>
      <c r="B148" s="56"/>
      <c r="C148" s="56"/>
      <c r="D148" s="56"/>
      <c r="E148" s="56"/>
    </row>
    <row r="149" spans="1:5" x14ac:dyDescent="0.25">
      <c r="A149" s="56"/>
      <c r="B149" s="56"/>
      <c r="C149" s="56"/>
      <c r="D149" s="56"/>
      <c r="E149" s="56"/>
    </row>
    <row r="150" spans="1:5" x14ac:dyDescent="0.25">
      <c r="A150" s="56"/>
      <c r="B150" s="56"/>
      <c r="C150" s="56"/>
      <c r="D150" s="56"/>
      <c r="E150" s="56"/>
    </row>
    <row r="151" spans="1:5" x14ac:dyDescent="0.25">
      <c r="A151" s="56"/>
      <c r="B151" s="56"/>
      <c r="C151" s="56"/>
      <c r="D151" s="56"/>
      <c r="E151" s="56"/>
    </row>
    <row r="152" spans="1:5" x14ac:dyDescent="0.25">
      <c r="A152" s="56"/>
      <c r="B152" s="56"/>
      <c r="C152" s="56"/>
      <c r="D152" s="56"/>
      <c r="E152" s="56"/>
    </row>
    <row r="153" spans="1:5" x14ac:dyDescent="0.25">
      <c r="A153" s="56"/>
      <c r="B153" s="56"/>
      <c r="C153" s="56"/>
      <c r="D153" s="56"/>
      <c r="E153" s="56"/>
    </row>
    <row r="154" spans="1:5" x14ac:dyDescent="0.25">
      <c r="A154" s="56"/>
      <c r="B154" s="56"/>
      <c r="C154" s="56"/>
      <c r="D154" s="56"/>
      <c r="E154" s="56"/>
    </row>
    <row r="155" spans="1:5" x14ac:dyDescent="0.25">
      <c r="A155" s="56"/>
      <c r="B155" s="56"/>
      <c r="C155" s="56"/>
      <c r="D155" s="56"/>
      <c r="E155" s="56"/>
    </row>
    <row r="156" spans="1:5" x14ac:dyDescent="0.25">
      <c r="A156" s="56"/>
      <c r="B156" s="56"/>
      <c r="C156" s="56"/>
      <c r="D156" s="56"/>
      <c r="E156" s="56"/>
    </row>
    <row r="157" spans="1:5" x14ac:dyDescent="0.25">
      <c r="A157" s="56"/>
      <c r="B157" s="56"/>
      <c r="C157" s="56"/>
      <c r="D157" s="56"/>
      <c r="E157" s="56"/>
    </row>
    <row r="158" spans="1:5" x14ac:dyDescent="0.25">
      <c r="A158" s="56"/>
      <c r="B158" s="56"/>
      <c r="C158" s="56"/>
      <c r="D158" s="56"/>
      <c r="E158" s="56"/>
    </row>
    <row r="159" spans="1:5" x14ac:dyDescent="0.25">
      <c r="A159" s="56"/>
      <c r="B159" s="56"/>
      <c r="C159" s="56"/>
      <c r="D159" s="56"/>
      <c r="E159" s="56"/>
    </row>
    <row r="160" spans="1:5" x14ac:dyDescent="0.25">
      <c r="A160" s="56"/>
      <c r="B160" s="56"/>
      <c r="C160" s="56"/>
      <c r="D160" s="56"/>
      <c r="E160" s="56"/>
    </row>
    <row r="161" spans="1:5" x14ac:dyDescent="0.25">
      <c r="A161" s="56"/>
      <c r="B161" s="56"/>
      <c r="C161" s="56"/>
      <c r="D161" s="56"/>
      <c r="E161" s="56"/>
    </row>
    <row r="162" spans="1:5" x14ac:dyDescent="0.25">
      <c r="A162" s="56"/>
      <c r="B162" s="56"/>
      <c r="C162" s="56"/>
      <c r="D162" s="56"/>
      <c r="E162" s="56"/>
    </row>
    <row r="163" spans="1:5" x14ac:dyDescent="0.25">
      <c r="A163" s="56"/>
      <c r="B163" s="56"/>
      <c r="C163" s="56"/>
      <c r="D163" s="56"/>
      <c r="E163" s="56"/>
    </row>
    <row r="164" spans="1:5" x14ac:dyDescent="0.25">
      <c r="A164" s="56"/>
      <c r="B164" s="56"/>
      <c r="C164" s="56"/>
      <c r="D164" s="56"/>
      <c r="E164" s="56"/>
    </row>
    <row r="165" spans="1:5" x14ac:dyDescent="0.25">
      <c r="A165" s="56"/>
      <c r="B165" s="56"/>
      <c r="C165" s="56"/>
      <c r="D165" s="56"/>
      <c r="E165" s="56"/>
    </row>
    <row r="166" spans="1:5" x14ac:dyDescent="0.25">
      <c r="A166" s="56"/>
      <c r="B166" s="56"/>
      <c r="C166" s="56"/>
      <c r="D166" s="56"/>
      <c r="E166" s="56"/>
    </row>
    <row r="167" spans="1:5" x14ac:dyDescent="0.25">
      <c r="A167" s="56"/>
      <c r="B167" s="56"/>
      <c r="C167" s="56"/>
      <c r="D167" s="56"/>
      <c r="E167" s="56"/>
    </row>
    <row r="168" spans="1:5" x14ac:dyDescent="0.25">
      <c r="A168" s="56"/>
      <c r="B168" s="56"/>
      <c r="C168" s="56"/>
      <c r="D168" s="56"/>
      <c r="E168" s="56"/>
    </row>
    <row r="169" spans="1:5" x14ac:dyDescent="0.25">
      <c r="A169" s="56"/>
      <c r="B169" s="56"/>
      <c r="C169" s="56"/>
      <c r="D169" s="56"/>
      <c r="E169" s="56"/>
    </row>
    <row r="170" spans="1:5" x14ac:dyDescent="0.25">
      <c r="A170" s="56"/>
      <c r="B170" s="56"/>
      <c r="C170" s="56"/>
      <c r="D170" s="56"/>
      <c r="E170" s="56"/>
    </row>
    <row r="171" spans="1:5" x14ac:dyDescent="0.25">
      <c r="A171" s="56"/>
      <c r="B171" s="56"/>
      <c r="C171" s="56"/>
      <c r="D171" s="56"/>
      <c r="E171" s="56"/>
    </row>
    <row r="172" spans="1:5" x14ac:dyDescent="0.25">
      <c r="A172" s="56"/>
      <c r="B172" s="56"/>
      <c r="C172" s="56"/>
      <c r="D172" s="56"/>
      <c r="E172" s="56"/>
    </row>
    <row r="173" spans="1:5" x14ac:dyDescent="0.25">
      <c r="A173" s="56"/>
      <c r="B173" s="56"/>
      <c r="C173" s="56"/>
      <c r="D173" s="56"/>
      <c r="E173" s="56"/>
    </row>
    <row r="174" spans="1:5" x14ac:dyDescent="0.25">
      <c r="A174" s="56"/>
      <c r="B174" s="56"/>
      <c r="C174" s="56"/>
      <c r="D174" s="56"/>
      <c r="E174" s="56"/>
    </row>
    <row r="175" spans="1:5" x14ac:dyDescent="0.25">
      <c r="A175" s="56"/>
      <c r="B175" s="56"/>
      <c r="C175" s="56"/>
      <c r="D175" s="56"/>
      <c r="E175" s="56"/>
    </row>
    <row r="176" spans="1:5" x14ac:dyDescent="0.25">
      <c r="A176" s="56"/>
      <c r="B176" s="56"/>
      <c r="C176" s="56"/>
      <c r="D176" s="56"/>
      <c r="E176" s="56"/>
    </row>
    <row r="177" spans="1:5" x14ac:dyDescent="0.25">
      <c r="A177" s="56"/>
      <c r="B177" s="56"/>
      <c r="C177" s="56"/>
      <c r="D177" s="56"/>
      <c r="E177" s="56"/>
    </row>
    <row r="178" spans="1:5" x14ac:dyDescent="0.25">
      <c r="A178" s="56"/>
      <c r="B178" s="56"/>
      <c r="C178" s="56"/>
      <c r="D178" s="56"/>
      <c r="E178" s="56"/>
    </row>
    <row r="179" spans="1:5" x14ac:dyDescent="0.25">
      <c r="A179" s="56"/>
      <c r="B179" s="56"/>
      <c r="C179" s="56"/>
      <c r="D179" s="56"/>
      <c r="E179" s="56"/>
    </row>
    <row r="180" spans="1:5" x14ac:dyDescent="0.25">
      <c r="A180" s="56"/>
      <c r="B180" s="56"/>
      <c r="C180" s="56"/>
      <c r="D180" s="56"/>
      <c r="E180" s="56"/>
    </row>
    <row r="181" spans="1:5" x14ac:dyDescent="0.25">
      <c r="A181" s="56"/>
      <c r="B181" s="56"/>
      <c r="C181" s="56"/>
      <c r="D181" s="56"/>
      <c r="E181" s="56"/>
    </row>
    <row r="182" spans="1:5" x14ac:dyDescent="0.25">
      <c r="A182" s="56"/>
      <c r="B182" s="56"/>
      <c r="C182" s="56"/>
      <c r="D182" s="56"/>
      <c r="E182" s="56"/>
    </row>
    <row r="183" spans="1:5" x14ac:dyDescent="0.25">
      <c r="A183" s="56"/>
      <c r="B183" s="56"/>
      <c r="C183" s="56"/>
      <c r="D183" s="56"/>
      <c r="E183" s="56"/>
    </row>
    <row r="184" spans="1:5" x14ac:dyDescent="0.25">
      <c r="A184" s="56"/>
      <c r="B184" s="56"/>
      <c r="C184" s="56"/>
      <c r="D184" s="56"/>
      <c r="E184" s="56"/>
    </row>
    <row r="185" spans="1:5" x14ac:dyDescent="0.25">
      <c r="A185" s="56"/>
      <c r="B185" s="56"/>
      <c r="C185" s="56"/>
      <c r="D185" s="56"/>
      <c r="E185" s="56"/>
    </row>
    <row r="186" spans="1:5" x14ac:dyDescent="0.25">
      <c r="A186" s="56"/>
      <c r="B186" s="56"/>
      <c r="C186" s="56"/>
      <c r="D186" s="56"/>
      <c r="E186" s="56"/>
    </row>
    <row r="187" spans="1:5" x14ac:dyDescent="0.25">
      <c r="A187" s="56"/>
      <c r="B187" s="56"/>
      <c r="C187" s="56"/>
      <c r="D187" s="56"/>
      <c r="E187" s="56"/>
    </row>
    <row r="188" spans="1:5" x14ac:dyDescent="0.25">
      <c r="A188" s="56"/>
      <c r="B188" s="56"/>
      <c r="C188" s="56"/>
      <c r="D188" s="56"/>
      <c r="E188" s="56"/>
    </row>
    <row r="189" spans="1:5" x14ac:dyDescent="0.25">
      <c r="A189" s="56"/>
      <c r="B189" s="56"/>
      <c r="C189" s="56"/>
      <c r="D189" s="56"/>
      <c r="E189" s="56"/>
    </row>
    <row r="190" spans="1:5" x14ac:dyDescent="0.25">
      <c r="A190" s="56"/>
      <c r="B190" s="56"/>
      <c r="C190" s="56"/>
      <c r="D190" s="56"/>
      <c r="E190" s="56"/>
    </row>
    <row r="191" spans="1:5" x14ac:dyDescent="0.25">
      <c r="A191" s="56"/>
      <c r="B191" s="56"/>
      <c r="C191" s="56"/>
      <c r="D191" s="56"/>
      <c r="E191" s="56"/>
    </row>
    <row r="192" spans="1:5" x14ac:dyDescent="0.25">
      <c r="A192" s="56"/>
      <c r="B192" s="56"/>
      <c r="C192" s="56"/>
      <c r="D192" s="56"/>
      <c r="E192" s="56"/>
    </row>
    <row r="193" spans="1:5" x14ac:dyDescent="0.25">
      <c r="A193" s="56"/>
      <c r="B193" s="56"/>
      <c r="C193" s="56"/>
      <c r="D193" s="56"/>
      <c r="E193" s="56"/>
    </row>
    <row r="194" spans="1:5" x14ac:dyDescent="0.25">
      <c r="A194" s="56"/>
      <c r="B194" s="56"/>
      <c r="C194" s="56"/>
      <c r="D194" s="56"/>
      <c r="E194" s="56"/>
    </row>
    <row r="195" spans="1:5" x14ac:dyDescent="0.25">
      <c r="A195" s="56"/>
      <c r="B195" s="56"/>
      <c r="C195" s="56"/>
      <c r="D195" s="56"/>
      <c r="E195" s="56"/>
    </row>
    <row r="196" spans="1:5" x14ac:dyDescent="0.25">
      <c r="A196" s="56"/>
      <c r="B196" s="56"/>
      <c r="C196" s="56"/>
      <c r="D196" s="56"/>
      <c r="E196" s="56"/>
    </row>
    <row r="197" spans="1:5" x14ac:dyDescent="0.25">
      <c r="A197" s="56"/>
      <c r="B197" s="56"/>
      <c r="C197" s="56"/>
      <c r="D197" s="56"/>
      <c r="E197" s="56"/>
    </row>
    <row r="198" spans="1:5" x14ac:dyDescent="0.25">
      <c r="A198" s="56"/>
      <c r="B198" s="56"/>
      <c r="C198" s="56"/>
      <c r="D198" s="56"/>
      <c r="E198" s="56"/>
    </row>
    <row r="199" spans="1:5" x14ac:dyDescent="0.25">
      <c r="A199" s="56"/>
      <c r="B199" s="56"/>
      <c r="C199" s="56"/>
      <c r="D199" s="56"/>
      <c r="E199" s="56"/>
    </row>
    <row r="200" spans="1:5" x14ac:dyDescent="0.25">
      <c r="A200" s="56"/>
      <c r="B200" s="56"/>
      <c r="C200" s="56"/>
      <c r="D200" s="56"/>
      <c r="E200" s="56"/>
    </row>
    <row r="201" spans="1:5" x14ac:dyDescent="0.25">
      <c r="A201" s="56"/>
      <c r="B201" s="56"/>
      <c r="C201" s="56"/>
      <c r="D201" s="56"/>
      <c r="E201" s="56"/>
    </row>
    <row r="202" spans="1:5" x14ac:dyDescent="0.25">
      <c r="A202" s="56"/>
      <c r="B202" s="56"/>
      <c r="C202" s="56"/>
      <c r="D202" s="56"/>
      <c r="E202" s="56"/>
    </row>
    <row r="203" spans="1:5" x14ac:dyDescent="0.25">
      <c r="A203" s="56"/>
      <c r="B203" s="56"/>
      <c r="C203" s="56"/>
      <c r="D203" s="56"/>
      <c r="E203" s="56"/>
    </row>
  </sheetData>
  <sheetProtection algorithmName="SHA-512" hashValue="mlzh2wdsVwh5eX4ZmIBncD5PsPJld40AEwmlLh+HPx1qo/aSini4ck+59hXJJYB/fEsEI7YI4nFIi9TTChDYmA==" saltValue="BDMuo568yyO8v9Bo9V+cbg==" spinCount="100000" sheet="1" selectLockedCells="1"/>
  <protectedRanges>
    <protectedRange sqref="G1:H2 A1:F4" name="Anlage_2"/>
    <protectedRange sqref="A17:A19" name="Anlage_1_1_1"/>
  </protectedRanges>
  <sortState ref="A5:E20">
    <sortCondition sortBy="cellColor" ref="C5:C20" dxfId="2"/>
    <sortCondition sortBy="cellColor" ref="C5:C20" dxfId="1"/>
    <sortCondition sortBy="cellColor" ref="C5:C20" dxfId="0"/>
    <sortCondition ref="C5:C20"/>
  </sortState>
  <mergeCells count="1">
    <mergeCell ref="A1:E3"/>
  </mergeCells>
  <dataValidations count="2">
    <dataValidation type="list" showInputMessage="1" showErrorMessage="1" sqref="D17:D19" xr:uid="{00000000-0002-0000-0200-000000000000}">
      <formula1>"',Prüfung,Teilprüfung,Test"</formula1>
    </dataValidation>
    <dataValidation type="whole" errorStyle="information" allowBlank="1" showInputMessage="1" showErrorMessage="1" sqref="E17:E19" xr:uid="{00000000-0002-0000-0200-000001000000}">
      <formula1>0</formula1>
      <formula2>100</formula2>
    </dataValidation>
  </dataValidation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7"/>
  <sheetViews>
    <sheetView workbookViewId="0">
      <selection activeCell="D1" sqref="D1"/>
    </sheetView>
  </sheetViews>
  <sheetFormatPr baseColWidth="10" defaultRowHeight="15.75" x14ac:dyDescent="0.25"/>
  <cols>
    <col min="1" max="1" width="57.125" bestFit="1" customWidth="1"/>
  </cols>
  <sheetData>
    <row r="1" spans="1:5" x14ac:dyDescent="0.25">
      <c r="A1" s="43" t="s">
        <v>47</v>
      </c>
      <c r="B1" t="s">
        <v>62</v>
      </c>
      <c r="C1" t="s">
        <v>63</v>
      </c>
    </row>
    <row r="2" spans="1:5" x14ac:dyDescent="0.25">
      <c r="E2" s="90"/>
    </row>
    <row r="3" spans="1:5" x14ac:dyDescent="0.25">
      <c r="A3" s="74" t="s">
        <v>69</v>
      </c>
      <c r="B3">
        <v>180</v>
      </c>
      <c r="C3">
        <v>6</v>
      </c>
      <c r="E3" s="90">
        <v>1</v>
      </c>
    </row>
    <row r="4" spans="1:5" x14ac:dyDescent="0.25">
      <c r="A4" s="74" t="s">
        <v>70</v>
      </c>
      <c r="B4">
        <v>120</v>
      </c>
      <c r="C4">
        <v>4</v>
      </c>
      <c r="E4" s="90">
        <v>2</v>
      </c>
    </row>
    <row r="5" spans="1:5" x14ac:dyDescent="0.25">
      <c r="A5" s="66"/>
      <c r="E5" s="90">
        <v>3</v>
      </c>
    </row>
    <row r="6" spans="1:5" x14ac:dyDescent="0.25">
      <c r="A6" s="66"/>
      <c r="E6" s="90">
        <v>4</v>
      </c>
    </row>
    <row r="7" spans="1:5" x14ac:dyDescent="0.25">
      <c r="A7" s="35"/>
      <c r="E7" s="90">
        <v>5</v>
      </c>
    </row>
    <row r="8" spans="1:5" x14ac:dyDescent="0.25">
      <c r="E8" s="90">
        <v>6</v>
      </c>
    </row>
    <row r="9" spans="1:5" x14ac:dyDescent="0.25">
      <c r="E9" s="90">
        <v>7</v>
      </c>
    </row>
    <row r="10" spans="1:5" x14ac:dyDescent="0.25">
      <c r="E10" s="90">
        <v>8</v>
      </c>
    </row>
    <row r="11" spans="1:5" x14ac:dyDescent="0.25">
      <c r="E11" s="90">
        <v>9</v>
      </c>
    </row>
    <row r="12" spans="1:5" x14ac:dyDescent="0.25">
      <c r="E12" s="90">
        <v>10</v>
      </c>
    </row>
    <row r="13" spans="1:5" x14ac:dyDescent="0.25">
      <c r="E13" s="90">
        <v>11</v>
      </c>
    </row>
    <row r="14" spans="1:5" x14ac:dyDescent="0.25">
      <c r="E14" s="90">
        <v>12</v>
      </c>
    </row>
    <row r="15" spans="1:5" x14ac:dyDescent="0.25">
      <c r="E15" s="90">
        <v>13</v>
      </c>
    </row>
    <row r="16" spans="1:5" x14ac:dyDescent="0.25">
      <c r="E16" s="90">
        <v>14</v>
      </c>
    </row>
    <row r="17" spans="5:5" x14ac:dyDescent="0.25">
      <c r="E17" s="90">
        <v>15</v>
      </c>
    </row>
  </sheetData>
  <sheetProtection algorithmName="SHA-512" hashValue="iF9Nj5e233UOcyijLAsJg6mXDdNZVG+mm80WkXwujaoj7NWcS0Np6TUcwjDkG4o8pD490jp1grPYCCPsJcGEQA==" saltValue="cDX5BfInEAnPtdTftcPDSw==" spinCount="100000" sheet="1" objects="1" scenarios="1" selectLockedCells="1"/>
  <protectedRanges>
    <protectedRange sqref="A7" name="Anlage_4_7"/>
    <protectedRange sqref="A3:A6" name="Anlage_3_1"/>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Formular</vt:lpstr>
      <vt:lpstr>Bachelor</vt:lpstr>
      <vt:lpstr>Master</vt:lpstr>
      <vt:lpstr>STG</vt:lpstr>
      <vt:lpstr>Bachelor!Druckbereich</vt:lpstr>
      <vt:lpstr>Formular!Druckbereich</vt:lpstr>
      <vt:lpstr>Master!Druckbereich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Heckmann, Nicole</cp:lastModifiedBy>
  <cp:lastPrinted>2016-06-28T08:24:33Z</cp:lastPrinted>
  <dcterms:created xsi:type="dcterms:W3CDTF">2016-03-29T06:28:06Z</dcterms:created>
  <dcterms:modified xsi:type="dcterms:W3CDTF">2022-04-08T11:38:33Z</dcterms:modified>
</cp:coreProperties>
</file>