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2"/>
  <workbookPr showInkAnnotation="0" autoCompressPictures="0"/>
  <mc:AlternateContent xmlns:mc="http://schemas.openxmlformats.org/markup-compatibility/2006">
    <mc:Choice Requires="x15">
      <x15ac:absPath xmlns:x15ac="http://schemas.microsoft.com/office/spreadsheetml/2010/11/ac" url="Z:\Anerkennung von Prüfungsleistungen\Duisburg\Oawis\CEAS\"/>
    </mc:Choice>
  </mc:AlternateContent>
  <xr:revisionPtr revIDLastSave="0" documentId="13_ncr:1_{A66B52D4-C258-402C-B8F9-BCA984492952}" xr6:coauthVersionLast="36" xr6:coauthVersionMax="36" xr10:uidLastSave="{00000000-0000-0000-0000-000000000000}"/>
  <bookViews>
    <workbookView xWindow="1440" yWindow="120" windowWidth="19815" windowHeight="13620" tabRatio="498" xr2:uid="{00000000-000D-0000-FFFF-FFFF00000000}"/>
  </bookViews>
  <sheets>
    <sheet name="Formular" sheetId="1" r:id="rId1"/>
    <sheet name="Prüfungen Studiengang" sheetId="3" r:id="rId2"/>
  </sheets>
  <definedNames>
    <definedName name="_xlnm._FilterDatabase" localSheetId="0" hidden="1">Formular!$A$10:$A$66</definedName>
    <definedName name="_xlnm.Print_Area" localSheetId="0">Formular!$A$1:$N$129</definedName>
    <definedName name="Z_38361E96_C2A6_4991_ACAC_0C359CB3CB75_.wvu.FilterData" localSheetId="0" hidden="1">Formular!$A$10:$A$66</definedName>
    <definedName name="Z_38361E96_C2A6_4991_ACAC_0C359CB3CB75_.wvu.PrintArea" localSheetId="0" hidden="1">Formular!$A$1:$N$129</definedName>
  </definedNames>
  <calcPr calcId="191029"/>
  <customWorkbookViews>
    <customWorkbookView name="Jagoda, André - Persönliche Ansicht" guid="{38361E96-C2A6-4991-ACAC-0C359CB3CB75}" mergeInterval="0" personalView="1" maximized="1" xWindow="-8" yWindow="-8" windowWidth="1936" windowHeight="1066" tabRatio="498" activeSheetId="1"/>
  </customWorkbookViews>
  <extLst>
    <ext xmlns:mx="http://schemas.microsoft.com/office/mac/excel/2008/main" uri="{7523E5D3-25F3-A5E0-1632-64F254C22452}">
      <mx:ArchID Flags="2"/>
    </ext>
  </extLst>
</workbook>
</file>

<file path=xl/calcChain.xml><?xml version="1.0" encoding="utf-8"?>
<calcChain xmlns="http://schemas.openxmlformats.org/spreadsheetml/2006/main">
  <c r="H11" i="1" l="1"/>
  <c r="B83" i="1" l="1"/>
  <c r="B84" i="1"/>
  <c r="B85" i="1"/>
  <c r="B86" i="1"/>
  <c r="B87" i="1"/>
  <c r="B88" i="1"/>
  <c r="B89" i="1"/>
  <c r="B90" i="1"/>
  <c r="B91" i="1"/>
  <c r="B92" i="1"/>
  <c r="B93" i="1"/>
  <c r="B94" i="1"/>
  <c r="B95" i="1"/>
  <c r="B96" i="1"/>
  <c r="B97" i="1"/>
  <c r="N7" i="1"/>
  <c r="L63" i="1" l="1"/>
  <c r="L62" i="1"/>
  <c r="L61" i="1"/>
  <c r="L60" i="1"/>
  <c r="L59" i="1"/>
  <c r="L58" i="1"/>
  <c r="L57" i="1"/>
  <c r="L56" i="1"/>
  <c r="L55" i="1"/>
  <c r="L54" i="1"/>
  <c r="L53" i="1"/>
  <c r="L52" i="1"/>
  <c r="L51" i="1"/>
  <c r="L50" i="1"/>
  <c r="L49" i="1"/>
  <c r="L48" i="1"/>
  <c r="L47" i="1"/>
  <c r="L46" i="1"/>
  <c r="L36" i="1"/>
  <c r="L35" i="1"/>
  <c r="L34" i="1"/>
  <c r="L33" i="1"/>
  <c r="L32" i="1"/>
  <c r="L31" i="1"/>
  <c r="L30" i="1"/>
  <c r="L29" i="1"/>
  <c r="L28" i="1"/>
  <c r="L27" i="1"/>
  <c r="L26" i="1"/>
  <c r="L25" i="1"/>
  <c r="L24" i="1"/>
  <c r="L23" i="1"/>
  <c r="L22" i="1"/>
  <c r="L21" i="1"/>
  <c r="L20" i="1"/>
  <c r="L19" i="1"/>
  <c r="L18" i="1"/>
  <c r="L17" i="1"/>
  <c r="L16" i="1"/>
  <c r="L15" i="1"/>
  <c r="L14" i="1"/>
  <c r="L13" i="1"/>
  <c r="L12" i="1"/>
  <c r="L64" i="1"/>
  <c r="L11" i="1"/>
  <c r="J12" i="1"/>
  <c r="J13" i="1"/>
  <c r="J14" i="1"/>
  <c r="J15" i="1"/>
  <c r="J16" i="1"/>
  <c r="J17" i="1"/>
  <c r="J18" i="1"/>
  <c r="J19" i="1"/>
  <c r="J20" i="1"/>
  <c r="J21" i="1"/>
  <c r="J22" i="1"/>
  <c r="J23" i="1"/>
  <c r="J24" i="1"/>
  <c r="J25" i="1"/>
  <c r="J26" i="1"/>
  <c r="J27" i="1"/>
  <c r="J28" i="1"/>
  <c r="J29" i="1"/>
  <c r="J30" i="1"/>
  <c r="J31" i="1"/>
  <c r="J32" i="1"/>
  <c r="J33" i="1"/>
  <c r="J34" i="1"/>
  <c r="J35" i="1"/>
  <c r="J36" i="1"/>
  <c r="J46" i="1"/>
  <c r="J47" i="1"/>
  <c r="J48" i="1"/>
  <c r="J49" i="1"/>
  <c r="J50" i="1"/>
  <c r="J51" i="1"/>
  <c r="J52" i="1"/>
  <c r="J53" i="1"/>
  <c r="J54" i="1"/>
  <c r="J55" i="1"/>
  <c r="J56" i="1"/>
  <c r="J57" i="1"/>
  <c r="J58" i="1"/>
  <c r="J59" i="1"/>
  <c r="J60" i="1"/>
  <c r="J61" i="1"/>
  <c r="J62" i="1"/>
  <c r="J63" i="1"/>
  <c r="J11" i="1"/>
  <c r="H12" i="1"/>
  <c r="H13" i="1"/>
  <c r="H14" i="1"/>
  <c r="H15" i="1"/>
  <c r="H16" i="1"/>
  <c r="H17" i="1"/>
  <c r="H18" i="1"/>
  <c r="H19" i="1"/>
  <c r="H20" i="1"/>
  <c r="H21" i="1"/>
  <c r="H22" i="1"/>
  <c r="H23" i="1"/>
  <c r="H24" i="1"/>
  <c r="H25" i="1"/>
  <c r="H26" i="1"/>
  <c r="H27" i="1"/>
  <c r="H28" i="1"/>
  <c r="H29" i="1"/>
  <c r="H30" i="1"/>
  <c r="H31" i="1"/>
  <c r="H32" i="1"/>
  <c r="H33" i="1"/>
  <c r="H34" i="1"/>
  <c r="H35" i="1"/>
  <c r="H36" i="1"/>
  <c r="H46" i="1"/>
  <c r="H47" i="1"/>
  <c r="H48" i="1"/>
  <c r="H49" i="1"/>
  <c r="H50" i="1"/>
  <c r="H51" i="1"/>
  <c r="H52" i="1"/>
  <c r="H53" i="1"/>
  <c r="H54" i="1"/>
  <c r="H55" i="1"/>
  <c r="H56" i="1"/>
  <c r="H57" i="1"/>
  <c r="H58" i="1"/>
  <c r="H59" i="1"/>
  <c r="H60" i="1"/>
  <c r="H61" i="1"/>
  <c r="H62" i="1"/>
  <c r="H63" i="1"/>
  <c r="I66" i="1" l="1"/>
</calcChain>
</file>

<file path=xl/sharedStrings.xml><?xml version="1.0" encoding="utf-8"?>
<sst xmlns="http://schemas.openxmlformats.org/spreadsheetml/2006/main" count="199" uniqueCount="133">
  <si>
    <t>Lfd. Nr.</t>
  </si>
  <si>
    <t>Pool</t>
  </si>
  <si>
    <t>Prüf.Nr.</t>
  </si>
  <si>
    <t>Prüfung</t>
  </si>
  <si>
    <t>Credits</t>
  </si>
  <si>
    <t>A - Nichtanerkennung wegen inhaltlicher Inkompatibilität</t>
  </si>
  <si>
    <t>B - Nichtanerkennung wegen anderer vermittelter Kompetenzen</t>
  </si>
  <si>
    <t>D - Nichtanerkennung aus anderen Gründen</t>
  </si>
  <si>
    <t>Mit freundlichen Grüßen</t>
  </si>
  <si>
    <t>Für den/die Vorsitzende/n des Prüfungsausschusses</t>
  </si>
  <si>
    <t>Im Auftrag</t>
  </si>
  <si>
    <t>_____________________________________</t>
  </si>
  <si>
    <t>(Sachbearbeiter/in Bereich Prüfungswesen)</t>
  </si>
  <si>
    <t>C - Nichtanerkennung wegen nicht aussagekräftiger Unterlagen</t>
  </si>
  <si>
    <t>Regelstudienzeit:</t>
  </si>
  <si>
    <t>Studiengang:</t>
  </si>
  <si>
    <t/>
  </si>
  <si>
    <t>Rechtsmittelbelehrung:</t>
  </si>
  <si>
    <t>Gegen diesen Bescheid kann innerhalb eines Monats nach dessen Zugang Klage beim Verwaltungsgericht Düsseldorf (Bastionstr. 39, 40213 Düsseldorf), schriftlich oder zur Niederschrift des Urkundsbeamten der Geschäftsstelle erhoben werden. Falls die Frist durch Verschulden eines von Ihnen Bevollmächtigten versäumt werden sollte, so wird dieses Verschulden Ihnen zugerechnet.</t>
  </si>
  <si>
    <t>B - Non-recognition because of other communicated competences</t>
  </si>
  <si>
    <t xml:space="preserve">C - Non-recognition because of non-significant documents </t>
  </si>
  <si>
    <t>D - Non-recognition due to other reasons</t>
  </si>
  <si>
    <t>A - Non-recognition because of substantial incompatibility</t>
  </si>
  <si>
    <t>For the Head of the Examination Committee</t>
  </si>
  <si>
    <t>On behalf of</t>
  </si>
  <si>
    <t>Against that decision you can raise a complaint (after its receipt within one month) before the Administrative Court Düsseldorf (Bastionstr. 39, 40213 Düsseldorf); made in writing or declared for recording by the authenticating officer of the court registry. In case this deadline will be missed through the culpability by one of your assignee so this fault will be attributed to you.</t>
  </si>
  <si>
    <t>With kind regards,</t>
  </si>
  <si>
    <t>(Clerk/Section of Examinations)</t>
  </si>
  <si>
    <r>
      <t xml:space="preserve">Antrag auf Anerkennung von Studien- und Prüfungsleistungen
</t>
    </r>
    <r>
      <rPr>
        <b/>
        <sz val="20"/>
        <color theme="1" tint="0.499984740745262"/>
        <rFont val="Calibri"/>
        <family val="2"/>
        <scheme val="minor"/>
      </rPr>
      <t>Application for recognition of study and exam achievements</t>
    </r>
  </si>
  <si>
    <r>
      <t xml:space="preserve">Name, Vorname:
</t>
    </r>
    <r>
      <rPr>
        <b/>
        <sz val="12"/>
        <color theme="1" tint="0.499984740745262"/>
        <rFont val="Calibri"/>
        <family val="2"/>
        <scheme val="minor"/>
      </rPr>
      <t>Name, first name:</t>
    </r>
  </si>
  <si>
    <r>
      <t xml:space="preserve">Anschrift:
</t>
    </r>
    <r>
      <rPr>
        <b/>
        <sz val="12"/>
        <color theme="1" tint="0.499984740745262"/>
        <rFont val="Calibri"/>
        <family val="2"/>
        <scheme val="minor"/>
      </rPr>
      <t>Address:</t>
    </r>
  </si>
  <si>
    <r>
      <t xml:space="preserve">Telefon, Email:
</t>
    </r>
    <r>
      <rPr>
        <b/>
        <sz val="12"/>
        <color theme="1" tint="0.499984740745262"/>
        <rFont val="Calibri"/>
        <family val="2"/>
        <scheme val="minor"/>
      </rPr>
      <t>Phone, e-mail:</t>
    </r>
  </si>
  <si>
    <r>
      <rPr>
        <b/>
        <sz val="11"/>
        <rFont val="Calibri"/>
        <family val="2"/>
        <scheme val="minor"/>
      </rPr>
      <t xml:space="preserve">Anrechnung für folgenden Abschluss/Studiengang:
</t>
    </r>
    <r>
      <rPr>
        <b/>
        <sz val="11"/>
        <color theme="1" tint="0.499984740745262"/>
        <rFont val="Calibri"/>
        <family val="2"/>
        <scheme val="minor"/>
      </rPr>
      <t>Approval for following graduation/course of studies:</t>
    </r>
  </si>
  <si>
    <r>
      <t>Durch Antragsteller/in auszufüllen! /</t>
    </r>
    <r>
      <rPr>
        <b/>
        <sz val="12"/>
        <color theme="1" tint="0.499984740745262"/>
        <rFont val="Calibri"/>
        <family val="2"/>
        <scheme val="minor"/>
      </rPr>
      <t xml:space="preserve"> To be completed by the applicant</t>
    </r>
  </si>
  <si>
    <r>
      <t xml:space="preserve">
</t>
    </r>
    <r>
      <rPr>
        <sz val="10"/>
        <color theme="1"/>
        <rFont val="Calibri"/>
        <family val="2"/>
        <scheme val="minor"/>
      </rPr>
      <t xml:space="preserve">Lfd. 
Nr.
</t>
    </r>
    <r>
      <rPr>
        <b/>
        <sz val="8"/>
        <color theme="1" tint="0.499984740745262"/>
        <rFont val="Calibri"/>
        <family val="2"/>
        <scheme val="minor"/>
      </rPr>
      <t>Cons. number</t>
    </r>
  </si>
  <si>
    <r>
      <t xml:space="preserve">
Über-
nommene
Note
</t>
    </r>
    <r>
      <rPr>
        <b/>
        <sz val="12"/>
        <color theme="1" tint="0.499984740745262"/>
        <rFont val="Calibri"/>
        <family val="2"/>
        <scheme val="minor"/>
      </rPr>
      <t>Acquired mark</t>
    </r>
  </si>
  <si>
    <r>
      <t xml:space="preserve">Antrag auf Anerkennung
</t>
    </r>
    <r>
      <rPr>
        <b/>
        <sz val="12"/>
        <color theme="1" tint="0.499984740745262"/>
        <rFont val="Calibri"/>
        <family val="2"/>
        <scheme val="minor"/>
      </rPr>
      <t>Application for recognition</t>
    </r>
  </si>
  <si>
    <r>
      <rPr>
        <b/>
        <sz val="12"/>
        <rFont val="Calibri"/>
        <family val="2"/>
        <scheme val="minor"/>
      </rPr>
      <t xml:space="preserve">Matrikelnummer: </t>
    </r>
    <r>
      <rPr>
        <b/>
        <sz val="9"/>
        <rFont val="Calibri"/>
        <family val="2"/>
        <scheme val="minor"/>
      </rPr>
      <t>(sofern bereits an der UDE immatrikuliert)</t>
    </r>
    <r>
      <rPr>
        <b/>
        <sz val="12"/>
        <color rgb="FFFF0000"/>
        <rFont val="Calibri"/>
        <family val="2"/>
        <scheme val="minor"/>
      </rPr>
      <t xml:space="preserve">
</t>
    </r>
    <r>
      <rPr>
        <b/>
        <sz val="12"/>
        <color theme="1" tint="0.499984740745262"/>
        <rFont val="Calibri"/>
        <family val="2"/>
        <scheme val="minor"/>
      </rPr>
      <t xml:space="preserve">Matriculation no: </t>
    </r>
    <r>
      <rPr>
        <b/>
        <sz val="9"/>
        <color theme="1" tint="0.499984740745262"/>
        <rFont val="Calibri"/>
        <family val="2"/>
        <scheme val="minor"/>
      </rPr>
      <t>(as far as already matriculated at the UDE)</t>
    </r>
    <r>
      <rPr>
        <b/>
        <sz val="12"/>
        <color theme="1"/>
        <rFont val="Calibri"/>
        <family val="2"/>
        <scheme val="minor"/>
      </rPr>
      <t xml:space="preserve">
</t>
    </r>
    <r>
      <rPr>
        <b/>
        <sz val="8"/>
        <color theme="1"/>
        <rFont val="Calibri"/>
        <family val="2"/>
        <scheme val="minor"/>
      </rPr>
      <t xml:space="preserve">
</t>
    </r>
  </si>
  <si>
    <r>
      <rPr>
        <b/>
        <sz val="10"/>
        <rFont val="Calibri"/>
        <family val="2"/>
        <scheme val="minor"/>
      </rPr>
      <t>Regelstudienzeit:</t>
    </r>
    <r>
      <rPr>
        <b/>
        <sz val="10"/>
        <color rgb="FFFF0000"/>
        <rFont val="Calibri"/>
        <family val="2"/>
        <scheme val="minor"/>
      </rPr>
      <t xml:space="preserve">
</t>
    </r>
    <r>
      <rPr>
        <b/>
        <sz val="10"/>
        <color theme="1" tint="0.499984740745262"/>
        <rFont val="Calibri"/>
        <family val="2"/>
        <scheme val="minor"/>
      </rPr>
      <t>Standard period of study:</t>
    </r>
  </si>
  <si>
    <r>
      <t xml:space="preserve">
Prüfungsform
</t>
    </r>
    <r>
      <rPr>
        <sz val="12"/>
        <color theme="1" tint="0.499984740745262"/>
        <rFont val="Calibri"/>
        <family val="2"/>
        <scheme val="minor"/>
      </rPr>
      <t>examination methods</t>
    </r>
    <r>
      <rPr>
        <b/>
        <sz val="12"/>
        <color rgb="FFFF0000"/>
        <rFont val="Calibri"/>
        <family val="2"/>
        <scheme val="minor"/>
      </rPr>
      <t xml:space="preserve">
</t>
    </r>
    <r>
      <rPr>
        <sz val="12"/>
        <color theme="1"/>
        <rFont val="Calibri"/>
        <family val="2"/>
        <scheme val="minor"/>
      </rPr>
      <t xml:space="preserve">
</t>
    </r>
    <r>
      <rPr>
        <sz val="8"/>
        <color theme="1"/>
        <rFont val="Calibri"/>
        <family val="2"/>
        <scheme val="minor"/>
      </rPr>
      <t xml:space="preserve">(Klausur,
Hausarbeit,
mdl. Prüfung etc.)
</t>
    </r>
    <r>
      <rPr>
        <b/>
        <sz val="8"/>
        <color theme="1" tint="0.499984740745262"/>
        <rFont val="Calibri"/>
        <family val="2"/>
        <scheme val="minor"/>
      </rPr>
      <t>(Test, homework, oral examination etc.)</t>
    </r>
  </si>
  <si>
    <r>
      <t xml:space="preserve">
Prüfung wird anerkannt für: 
</t>
    </r>
    <r>
      <rPr>
        <sz val="12"/>
        <color theme="1"/>
        <rFont val="Calibri"/>
        <family val="2"/>
        <scheme val="minor"/>
      </rPr>
      <t xml:space="preserve">Pool / Prüfungsnr.
</t>
    </r>
    <r>
      <rPr>
        <b/>
        <sz val="12"/>
        <color theme="1" tint="0.499984740745262"/>
        <rFont val="Calibri"/>
        <family val="2"/>
        <scheme val="minor"/>
      </rPr>
      <t xml:space="preserve">Exams will be  recognized for: </t>
    </r>
    <r>
      <rPr>
        <sz val="12"/>
        <color theme="1" tint="0.499984740745262"/>
        <rFont val="Calibri"/>
        <family val="2"/>
        <scheme val="minor"/>
      </rPr>
      <t>Pool/exam number</t>
    </r>
  </si>
  <si>
    <r>
      <t xml:space="preserve">
</t>
    </r>
    <r>
      <rPr>
        <b/>
        <sz val="12"/>
        <color theme="1"/>
        <rFont val="Calibri"/>
        <family val="2"/>
        <scheme val="minor"/>
      </rPr>
      <t>Antrag
geprüft
durch:</t>
    </r>
    <r>
      <rPr>
        <sz val="12"/>
        <color theme="1"/>
        <rFont val="Calibri"/>
        <family val="2"/>
        <scheme val="minor"/>
      </rPr>
      <t xml:space="preserve">
</t>
    </r>
    <r>
      <rPr>
        <b/>
        <sz val="12"/>
        <color theme="1" tint="0.499984740745262"/>
        <rFont val="Calibri"/>
        <family val="2"/>
        <scheme val="minor"/>
      </rPr>
      <t>Application examined by:</t>
    </r>
  </si>
  <si>
    <r>
      <t xml:space="preserve">
Erworbene Credits 
</t>
    </r>
    <r>
      <rPr>
        <sz val="9"/>
        <color theme="1"/>
        <rFont val="Calibri"/>
        <family val="2"/>
        <scheme val="minor"/>
      </rPr>
      <t xml:space="preserve">(laut Transcript)
</t>
    </r>
    <r>
      <rPr>
        <b/>
        <sz val="12"/>
        <color theme="1" tint="0.499984740745262"/>
        <rFont val="Calibri"/>
        <family val="2"/>
        <scheme val="minor"/>
      </rPr>
      <t xml:space="preserve">Acquired credits </t>
    </r>
    <r>
      <rPr>
        <b/>
        <sz val="9"/>
        <color theme="1" tint="0.499984740745262"/>
        <rFont val="Calibri"/>
        <family val="2"/>
        <scheme val="minor"/>
      </rPr>
      <t>(according to the transcript)</t>
    </r>
  </si>
  <si>
    <r>
      <t xml:space="preserve">
Note
</t>
    </r>
    <r>
      <rPr>
        <sz val="9"/>
        <color theme="1"/>
        <rFont val="Calibri"/>
        <family val="2"/>
        <scheme val="minor"/>
      </rPr>
      <t xml:space="preserve">(laut
Transcript)
</t>
    </r>
    <r>
      <rPr>
        <b/>
        <sz val="12"/>
        <color theme="1" tint="0.499984740745262"/>
        <rFont val="Calibri"/>
        <family val="2"/>
        <scheme val="minor"/>
      </rPr>
      <t xml:space="preserve">Mark
</t>
    </r>
    <r>
      <rPr>
        <sz val="8"/>
        <color theme="1" tint="0.499984740745262"/>
        <rFont val="Calibri"/>
        <family val="2"/>
        <scheme val="minor"/>
      </rPr>
      <t>(</t>
    </r>
    <r>
      <rPr>
        <b/>
        <sz val="8"/>
        <color theme="1" tint="0.499984740745262"/>
        <rFont val="Calibri"/>
        <family val="2"/>
        <scheme val="minor"/>
      </rPr>
      <t>according to the transcript)</t>
    </r>
  </si>
  <si>
    <r>
      <t xml:space="preserve">
Aner-
kannte
Credits
</t>
    </r>
    <r>
      <rPr>
        <b/>
        <sz val="12"/>
        <color theme="1" tint="0.499984740745262"/>
        <rFont val="Calibri"/>
        <family val="2"/>
        <scheme val="minor"/>
      </rPr>
      <t>Recog
nized credits</t>
    </r>
  </si>
  <si>
    <r>
      <rPr>
        <sz val="10"/>
        <color theme="1"/>
        <rFont val="Calibri"/>
        <family val="2"/>
        <scheme val="minor"/>
      </rPr>
      <t>Hinweis für Antragsteller:</t>
    </r>
    <r>
      <rPr>
        <b/>
        <sz val="10"/>
        <color theme="1"/>
        <rFont val="Calibri"/>
        <family val="2"/>
        <scheme val="minor"/>
      </rPr>
      <t xml:space="preserve"> Parallel zu diesem elektronischen Antrag ist die Übersendung eines offiziellen Transcript of Records  an den Bereich Prüfungswesen erforderlich. Hierzu bitte ausschließlich das Anschreiben "Unterlagen zum Onlineantrag "  - Anerkennung von Studien- und Prüfungsleistungen - benutzen. Erst bei Eingang dieses Anschreibens nebst Transcript - innerhalb der Antragsfrist -  ist eine Bearbeitung des Onlineantrages möglich.
</t>
    </r>
    <r>
      <rPr>
        <sz val="10"/>
        <color theme="1" tint="0.499984740745262"/>
        <rFont val="Calibri"/>
        <family val="2"/>
        <scheme val="minor"/>
      </rPr>
      <t xml:space="preserve">Advice for the applicant: </t>
    </r>
    <r>
      <rPr>
        <b/>
        <sz val="10"/>
        <color theme="1" tint="0.499984740745262"/>
        <rFont val="Calibri"/>
        <family val="2"/>
        <scheme val="minor"/>
      </rPr>
      <t>Parallel to this electronic application the transmission of an official Transcript of Records to the section of examinations is necessary.  Therefore please only use the cover letter "Documents for the online application" - Application for recognition of study and exam achievements. Upon receipt by this cover letter together with the transcript - within the application period - a processing of this online application is feasible.</t>
    </r>
  </si>
  <si>
    <r>
      <t xml:space="preserve">Ich beantrage einen Einstufungsbescheid: </t>
    </r>
    <r>
      <rPr>
        <sz val="8"/>
        <color theme="1"/>
        <rFont val="Calibri"/>
        <family val="2"/>
        <scheme val="minor"/>
      </rPr>
      <t>(Zutreffendes bitte anklicken)</t>
    </r>
    <r>
      <rPr>
        <sz val="12"/>
        <color theme="1"/>
        <rFont val="Calibri"/>
        <family val="2"/>
        <scheme val="minor"/>
      </rPr>
      <t xml:space="preserve">
</t>
    </r>
    <r>
      <rPr>
        <sz val="12"/>
        <color theme="1" tint="0.499984740745262"/>
        <rFont val="Calibri"/>
        <family val="2"/>
        <scheme val="minor"/>
      </rPr>
      <t xml:space="preserve">I request a  decision of grading: </t>
    </r>
    <r>
      <rPr>
        <sz val="8"/>
        <color theme="1" tint="0.499984740745262"/>
        <rFont val="Calibri"/>
        <family val="2"/>
        <scheme val="minor"/>
      </rPr>
      <t>(click as appropriate)</t>
    </r>
  </si>
  <si>
    <r>
      <t xml:space="preserve">(Anerkannte Credits x Regelstudienzeit : max.  zu erwerbende Credits):
</t>
    </r>
    <r>
      <rPr>
        <sz val="8"/>
        <color theme="1" tint="0.499984740745262"/>
        <rFont val="Calibri"/>
        <family val="2"/>
        <scheme val="minor"/>
      </rPr>
      <t>(Recognized Credits x standard period of study: max. acquiring credits):</t>
    </r>
  </si>
  <si>
    <r>
      <t xml:space="preserve">Summe der anerkannten Credits:
</t>
    </r>
    <r>
      <rPr>
        <sz val="12"/>
        <color theme="1" tint="0.499984740745262"/>
        <rFont val="Calibri"/>
        <family val="2"/>
        <scheme val="minor"/>
      </rPr>
      <t>Total amount of  the recognized credits:</t>
    </r>
  </si>
  <si>
    <r>
      <t xml:space="preserve">Dieser Bescheid ist bei der Bewerbung für
ein höheres Fachsemester und bei der
Einschreibung  vorzulegen.
</t>
    </r>
    <r>
      <rPr>
        <sz val="7"/>
        <color theme="1" tint="0.499984740745262"/>
        <rFont val="Calibri"/>
        <family val="2"/>
        <scheme val="minor"/>
      </rPr>
      <t xml:space="preserve">This notification should be submitted for the placement in a higher semester. </t>
    </r>
  </si>
  <si>
    <r>
      <t xml:space="preserve">Lfd. Nr.
</t>
    </r>
    <r>
      <rPr>
        <sz val="12"/>
        <color theme="1" tint="0.499984740745262"/>
        <rFont val="Calibri"/>
        <family val="2"/>
        <scheme val="minor"/>
      </rPr>
      <t>Cons. number</t>
    </r>
  </si>
  <si>
    <r>
      <t xml:space="preserve">Grund
</t>
    </r>
    <r>
      <rPr>
        <sz val="8"/>
        <color theme="1"/>
        <rFont val="Calibri"/>
        <family val="2"/>
        <scheme val="minor"/>
      </rPr>
      <t xml:space="preserve">(A, B, C oder D)
</t>
    </r>
    <r>
      <rPr>
        <sz val="12"/>
        <color theme="1" tint="0.499984740745262"/>
        <rFont val="Calibri"/>
        <family val="2"/>
        <scheme val="minor"/>
      </rPr>
      <t>Reason</t>
    </r>
    <r>
      <rPr>
        <sz val="8"/>
        <color theme="1" tint="0.499984740745262"/>
        <rFont val="Calibri"/>
        <family val="2"/>
        <scheme val="minor"/>
      </rPr>
      <t xml:space="preserve"> 
(A, B, C or D)</t>
    </r>
  </si>
  <si>
    <r>
      <t xml:space="preserve">Begründung
</t>
    </r>
    <r>
      <rPr>
        <sz val="12"/>
        <color theme="1" tint="0.499984740745262"/>
        <rFont val="Calibri"/>
        <family val="2"/>
        <scheme val="minor"/>
      </rPr>
      <t>Justification</t>
    </r>
  </si>
  <si>
    <r>
      <rPr>
        <sz val="10"/>
        <color theme="1" tint="0.499984740745262"/>
        <rFont val="Calibri"/>
        <family val="2"/>
        <scheme val="minor"/>
      </rPr>
      <t>Legal remedies</t>
    </r>
    <r>
      <rPr>
        <sz val="12"/>
        <color theme="1" tint="0.499984740745262"/>
        <rFont val="Calibri"/>
        <family val="2"/>
        <scheme val="minor"/>
      </rPr>
      <t>:</t>
    </r>
  </si>
  <si>
    <t xml:space="preserve">Die von ihnen anderweitig erbrachten Prüfungsleistungen wurden auf Antrag anerkannt, sofern hinsichtlich der erworbenen Kompetenzen kein wesentlicher Unterschied zu den Leistungen besteht, die ersetzt werden sollen. Wurde die begehrte Anerkennung versagt, so ist auf Antrag eine Überprüfung der Entscheidung durch das Rektorat unter Beifügung einer ausführlichen Begründung möglich. Durch den Antrag auf Überprüfung wird der Lauf der Rechtsmittelfrist nicht gehemmt.
</t>
  </si>
  <si>
    <t>Your otherwise passed achievements were recognized upon application in case there is no essential difference regarding the earned competencies according to the achievement which should be substituted. If the demanded recognition would be denied upon request a review of the decision by the rectorate is possible (along with a detailed statement). Due to the review request the period for appeal will not be suspended.</t>
  </si>
  <si>
    <t>Hinweis:</t>
  </si>
  <si>
    <t>Indication:</t>
  </si>
  <si>
    <r>
      <t xml:space="preserve">Bewerbung/Einschreibung in das 1. Fachsemester möglich.
</t>
    </r>
    <r>
      <rPr>
        <sz val="12"/>
        <color theme="1" tint="0.499984740745262"/>
        <rFont val="Calibri"/>
        <family val="2"/>
        <scheme val="minor"/>
      </rPr>
      <t>Application/ matriculation for the 1st semester</t>
    </r>
  </si>
  <si>
    <r>
      <rPr>
        <b/>
        <sz val="12"/>
        <color theme="1"/>
        <rFont val="Arial"/>
        <family val="2"/>
      </rPr>
      <t xml:space="preserve">
</t>
    </r>
    <r>
      <rPr>
        <b/>
        <sz val="10"/>
        <color theme="1"/>
        <rFont val="Calibri"/>
        <family val="2"/>
        <scheme val="minor"/>
      </rPr>
      <t xml:space="preserve">für folgende Prüfungen:
</t>
    </r>
    <r>
      <rPr>
        <sz val="10"/>
        <color theme="1"/>
        <rFont val="Calibri"/>
        <family val="2"/>
        <scheme val="minor"/>
      </rPr>
      <t>(</t>
    </r>
    <r>
      <rPr>
        <sz val="9"/>
        <color theme="1"/>
        <rFont val="Calibri"/>
        <family val="2"/>
        <scheme val="minor"/>
      </rPr>
      <t>Bitte nur die laufende Nummer aus der Anlage "Prüfungen Studiengang" eintragen;  der Name der Prüfung wird automatisiert ergänzt</t>
    </r>
    <r>
      <rPr>
        <sz val="8"/>
        <color theme="1"/>
        <rFont val="Calibri"/>
        <family val="2"/>
        <scheme val="minor"/>
      </rPr>
      <t xml:space="preserve">)
</t>
    </r>
    <r>
      <rPr>
        <b/>
        <sz val="10"/>
        <color theme="1" tint="0.499984740745262"/>
        <rFont val="Calibri"/>
        <family val="2"/>
        <scheme val="minor"/>
      </rPr>
      <t>for the following exams</t>
    </r>
    <r>
      <rPr>
        <b/>
        <sz val="10"/>
        <color theme="1"/>
        <rFont val="Calibri"/>
        <family val="2"/>
        <scheme val="minor"/>
      </rPr>
      <t xml:space="preserve">
</t>
    </r>
    <r>
      <rPr>
        <b/>
        <sz val="9"/>
        <color theme="1" tint="0.499984740745262"/>
        <rFont val="Calibri"/>
        <family val="2"/>
        <scheme val="minor"/>
      </rPr>
      <t>(Please only fill in the cons. Number from the enclosure "Exams/Degree Course"; the name of the exam will be added automatically)</t>
    </r>
    <r>
      <rPr>
        <b/>
        <sz val="10"/>
        <color theme="1" tint="0.499984740745262"/>
        <rFont val="Calibri"/>
        <family val="2"/>
        <scheme val="minor"/>
      </rPr>
      <t xml:space="preserve">
</t>
    </r>
  </si>
  <si>
    <r>
      <rPr>
        <b/>
        <sz val="12"/>
        <color theme="1"/>
        <rFont val="Calibri"/>
        <family val="2"/>
        <scheme val="minor"/>
      </rPr>
      <t>Eintrag durch</t>
    </r>
    <r>
      <rPr>
        <sz val="12"/>
        <color theme="1"/>
        <rFont val="Calibri"/>
        <family val="2"/>
        <scheme val="minor"/>
      </rPr>
      <t xml:space="preserve"> den </t>
    </r>
    <r>
      <rPr>
        <sz val="12"/>
        <color rgb="FFFF0000"/>
        <rFont val="Calibri"/>
        <family val="2"/>
        <scheme val="minor"/>
      </rPr>
      <t>Prüfungsausschuss / Prüfer/in</t>
    </r>
    <r>
      <rPr>
        <sz val="12"/>
        <color theme="1"/>
        <rFont val="Calibri"/>
        <family val="2"/>
        <scheme val="minor"/>
      </rPr>
      <t xml:space="preserve"> / </t>
    </r>
    <r>
      <rPr>
        <sz val="12"/>
        <color rgb="FF0070C0"/>
        <rFont val="Calibri"/>
        <family val="2"/>
        <scheme val="minor"/>
      </rPr>
      <t xml:space="preserve">Bereich Prüfungswesen
</t>
    </r>
    <r>
      <rPr>
        <b/>
        <sz val="12"/>
        <color theme="1" tint="0.499984740745262"/>
        <rFont val="Calibri"/>
        <family val="2"/>
        <scheme val="minor"/>
      </rPr>
      <t>Input by</t>
    </r>
    <r>
      <rPr>
        <sz val="12"/>
        <color theme="1" tint="0.499984740745262"/>
        <rFont val="Calibri"/>
        <family val="2"/>
        <scheme val="minor"/>
      </rPr>
      <t xml:space="preserve"> the Examination Committee / Examiner / Section of Examinations</t>
    </r>
  </si>
  <si>
    <r>
      <t xml:space="preserve">(einzureichen per E-Mail bei </t>
    </r>
    <r>
      <rPr>
        <b/>
        <sz val="12"/>
        <color theme="1"/>
        <rFont val="Calibri"/>
        <family val="2"/>
        <scheme val="minor"/>
      </rPr>
      <t>der zuständigen Sachbearbeitung im Bereich Prüfungswesen</t>
    </r>
    <r>
      <rPr>
        <sz val="12"/>
        <color theme="1"/>
        <rFont val="Calibri"/>
        <family val="2"/>
        <scheme val="minor"/>
      </rPr>
      <t xml:space="preserve"> unter Beachtung der Ausschlussfristen)
</t>
    </r>
    <r>
      <rPr>
        <sz val="12"/>
        <color theme="1" tint="0.499984740745262"/>
        <rFont val="Calibri"/>
        <family val="2"/>
        <scheme val="minor"/>
      </rPr>
      <t xml:space="preserve">(to be submitted by e-mail to </t>
    </r>
    <r>
      <rPr>
        <b/>
        <sz val="12"/>
        <color theme="1" tint="0.499984740745262"/>
        <rFont val="Calibri"/>
        <family val="2"/>
        <scheme val="minor"/>
      </rPr>
      <t>the responsible administration in the Section of Examinations</t>
    </r>
    <r>
      <rPr>
        <sz val="12"/>
        <color theme="1" tint="0.499984740745262"/>
        <rFont val="Calibri"/>
        <family val="2"/>
        <scheme val="minor"/>
      </rPr>
      <t xml:space="preserve"> in compliance with the relevant deadlines)</t>
    </r>
  </si>
  <si>
    <t>-</t>
  </si>
  <si>
    <r>
      <t xml:space="preserve">Freitext </t>
    </r>
    <r>
      <rPr>
        <sz val="8"/>
        <rFont val="Calibri"/>
        <family val="2"/>
        <scheme val="minor"/>
      </rPr>
      <t>(bitte mit Namen der Prüfung überschreiben)</t>
    </r>
  </si>
  <si>
    <t>ZBA</t>
  </si>
  <si>
    <t>ZBD</t>
  </si>
  <si>
    <t>ZFA</t>
  </si>
  <si>
    <t>Intensive Chinese I</t>
  </si>
  <si>
    <t>Intensive Chinese II</t>
  </si>
  <si>
    <t>Intensive Chinese III</t>
  </si>
  <si>
    <t>Intensive Japanese I</t>
  </si>
  <si>
    <t>Intensive Japanese II</t>
  </si>
  <si>
    <t>Intensive Japanese III</t>
  </si>
  <si>
    <t>Economic Studies on China</t>
  </si>
  <si>
    <t>Japan’s Role in Global and Regional Economic Relations</t>
  </si>
  <si>
    <t>Business Issues in Japan’s Economy</t>
  </si>
  <si>
    <t>The Chinese Society</t>
  </si>
  <si>
    <t xml:space="preserve">The Economy of East Asia </t>
  </si>
  <si>
    <t>D92</t>
  </si>
  <si>
    <t>Master Thesis</t>
  </si>
  <si>
    <t>Master of Arts Contemporary East Asian Studies</t>
  </si>
  <si>
    <r>
      <t xml:space="preserve">
</t>
    </r>
    <r>
      <rPr>
        <b/>
        <sz val="12"/>
        <rFont val="Calibri"/>
        <family val="2"/>
        <scheme val="minor"/>
      </rPr>
      <t>Titel der bereits
abgelegten Prüfung*</t>
    </r>
    <r>
      <rPr>
        <b/>
        <vertAlign val="superscript"/>
        <sz val="12"/>
        <rFont val="Calibri"/>
        <family val="2"/>
        <scheme val="minor"/>
      </rPr>
      <t>1)</t>
    </r>
    <r>
      <rPr>
        <b/>
        <sz val="12"/>
        <color rgb="FFFF0000"/>
        <rFont val="Calibri"/>
        <family val="2"/>
        <scheme val="minor"/>
      </rPr>
      <t xml:space="preserve">
</t>
    </r>
    <r>
      <rPr>
        <b/>
        <sz val="12"/>
        <color theme="1" tint="0.499984740745262"/>
        <rFont val="Calibri"/>
        <family val="2"/>
        <scheme val="minor"/>
      </rPr>
      <t>Title of  already absolved examination</t>
    </r>
    <r>
      <rPr>
        <b/>
        <sz val="12"/>
        <color rgb="FFFF0000"/>
        <rFont val="Calibri"/>
        <family val="2"/>
        <scheme val="minor"/>
      </rPr>
      <t xml:space="preserve">
</t>
    </r>
    <r>
      <rPr>
        <b/>
        <sz val="8"/>
        <rFont val="Calibri"/>
        <family val="2"/>
        <scheme val="minor"/>
      </rPr>
      <t xml:space="preserve">
Bitte nur eine Prüfung pro Zeile eintragen!
(Bezeichnung laut Transcript)</t>
    </r>
    <r>
      <rPr>
        <b/>
        <sz val="8"/>
        <color rgb="FFFF0000"/>
        <rFont val="Calibri"/>
        <family val="2"/>
        <scheme val="minor"/>
      </rPr>
      <t xml:space="preserve">
</t>
    </r>
    <r>
      <rPr>
        <b/>
        <sz val="8"/>
        <color theme="1" tint="0.499984740745262"/>
        <rFont val="Calibri"/>
        <family val="2"/>
        <scheme val="minor"/>
      </rPr>
      <t>Please only fill in 1 exam per line (description according to the transcript)</t>
    </r>
  </si>
  <si>
    <r>
      <t xml:space="preserve">
</t>
    </r>
    <r>
      <rPr>
        <sz val="8"/>
        <color theme="1"/>
        <rFont val="Calibri"/>
        <family val="2"/>
        <scheme val="minor"/>
      </rPr>
      <t xml:space="preserve">abge-legt wo? </t>
    </r>
    <r>
      <rPr>
        <sz val="12"/>
        <color theme="1"/>
        <rFont val="Calibri"/>
        <family val="2"/>
        <scheme val="minor"/>
      </rPr>
      <t>*</t>
    </r>
    <r>
      <rPr>
        <vertAlign val="superscript"/>
        <sz val="11"/>
        <color theme="1"/>
        <rFont val="Calibri"/>
        <family val="2"/>
        <scheme val="minor"/>
      </rPr>
      <t xml:space="preserve">2)
</t>
    </r>
    <r>
      <rPr>
        <sz val="8"/>
        <color theme="0" tint="-0.499984740745262"/>
        <rFont val="Calibri"/>
        <family val="2"/>
        <scheme val="minor"/>
      </rPr>
      <t>Where the examination was held?</t>
    </r>
    <r>
      <rPr>
        <sz val="5"/>
        <color theme="1"/>
        <rFont val="Calibri"/>
        <family val="2"/>
        <scheme val="minor"/>
      </rPr>
      <t xml:space="preserve">
</t>
    </r>
    <r>
      <rPr>
        <sz val="8"/>
        <color theme="1"/>
        <rFont val="Calibri"/>
        <family val="2"/>
        <scheme val="minor"/>
      </rPr>
      <t>(I, A, B)</t>
    </r>
  </si>
  <si>
    <r>
      <rPr>
        <b/>
        <sz val="14"/>
        <color theme="1"/>
        <rFont val="Calibri"/>
        <family val="2"/>
        <scheme val="minor"/>
      </rPr>
      <t xml:space="preserve">
</t>
    </r>
    <r>
      <rPr>
        <b/>
        <sz val="8"/>
        <color theme="1"/>
        <rFont val="Calibri"/>
        <family val="2"/>
        <scheme val="minor"/>
      </rPr>
      <t>Ja / Nein
*</t>
    </r>
    <r>
      <rPr>
        <vertAlign val="superscript"/>
        <sz val="10"/>
        <color theme="1"/>
        <rFont val="Calibri"/>
        <family val="2"/>
        <scheme val="minor"/>
      </rPr>
      <t>3)</t>
    </r>
    <r>
      <rPr>
        <b/>
        <sz val="8"/>
        <color theme="1"/>
        <rFont val="Calibri"/>
        <family val="2"/>
        <scheme val="minor"/>
      </rPr>
      <t xml:space="preserve">
</t>
    </r>
    <r>
      <rPr>
        <b/>
        <sz val="8"/>
        <color theme="1" tint="0.499984740745262"/>
        <rFont val="Calibri"/>
        <family val="2"/>
        <scheme val="minor"/>
      </rPr>
      <t>Yes/ No</t>
    </r>
  </si>
  <si>
    <t>*1) Einzureichende Unterlagen: jeweils eine Anlage für das Transcript of Records im Original mit Siegel, Auszug aus dem Modulhandbuch, Prüfungsordnung und ggf. ein Learning Agreement bei Prüfungsleistungen die im  Ausland erbracht wurden.</t>
  </si>
  <si>
    <t>*1) Supporting documents: Always enclose 1 original sealed Transcript of Records, an extract from the handbook of modules, the examination regulations and if necessary one Learning Agreement for examinations passed abroad.</t>
  </si>
  <si>
    <t>*2) Wo wurde die Prüfung abgelegt?</t>
  </si>
  <si>
    <t>*2) Where the examination was held?</t>
  </si>
  <si>
    <r>
      <rPr>
        <b/>
        <sz val="12"/>
        <color theme="1"/>
        <rFont val="Calibri"/>
        <family val="2"/>
        <scheme val="minor"/>
      </rPr>
      <t>I</t>
    </r>
    <r>
      <rPr>
        <sz val="12"/>
        <color theme="1"/>
        <rFont val="Calibri"/>
        <family val="2"/>
        <scheme val="minor"/>
      </rPr>
      <t xml:space="preserve"> = im </t>
    </r>
    <r>
      <rPr>
        <b/>
        <sz val="12"/>
        <color theme="1"/>
        <rFont val="Calibri"/>
        <family val="2"/>
        <scheme val="minor"/>
      </rPr>
      <t>I</t>
    </r>
    <r>
      <rPr>
        <sz val="12"/>
        <color theme="1"/>
        <rFont val="Calibri"/>
        <family val="2"/>
        <scheme val="minor"/>
      </rPr>
      <t>nland</t>
    </r>
  </si>
  <si>
    <r>
      <rPr>
        <b/>
        <sz val="12"/>
        <color theme="1"/>
        <rFont val="Calibri"/>
        <family val="2"/>
        <scheme val="minor"/>
      </rPr>
      <t>A</t>
    </r>
    <r>
      <rPr>
        <sz val="12"/>
        <color theme="1"/>
        <rFont val="Calibri"/>
        <family val="2"/>
        <scheme val="minor"/>
      </rPr>
      <t xml:space="preserve"> = im </t>
    </r>
    <r>
      <rPr>
        <b/>
        <sz val="12"/>
        <color theme="1"/>
        <rFont val="Calibri"/>
        <family val="2"/>
        <scheme val="minor"/>
      </rPr>
      <t>A</t>
    </r>
    <r>
      <rPr>
        <sz val="12"/>
        <color theme="1"/>
        <rFont val="Calibri"/>
        <family val="2"/>
        <scheme val="minor"/>
      </rPr>
      <t>usland</t>
    </r>
  </si>
  <si>
    <r>
      <rPr>
        <b/>
        <sz val="12"/>
        <color theme="1"/>
        <rFont val="Calibri"/>
        <family val="2"/>
        <scheme val="minor"/>
      </rPr>
      <t>B</t>
    </r>
    <r>
      <rPr>
        <sz val="12"/>
        <color theme="1"/>
        <rFont val="Calibri"/>
        <family val="2"/>
        <scheme val="minor"/>
      </rPr>
      <t xml:space="preserve"> = </t>
    </r>
    <r>
      <rPr>
        <b/>
        <sz val="12"/>
        <color theme="1"/>
        <rFont val="Calibri"/>
        <family val="2"/>
        <scheme val="minor"/>
      </rPr>
      <t>B</t>
    </r>
    <r>
      <rPr>
        <sz val="12"/>
        <color theme="1"/>
        <rFont val="Calibri"/>
        <family val="2"/>
        <scheme val="minor"/>
      </rPr>
      <t>eruf</t>
    </r>
  </si>
  <si>
    <r>
      <rPr>
        <b/>
        <sz val="12"/>
        <color theme="0" tint="-0.499984740745262"/>
        <rFont val="Calibri"/>
        <family val="2"/>
        <scheme val="minor"/>
      </rPr>
      <t xml:space="preserve">I </t>
    </r>
    <r>
      <rPr>
        <sz val="12"/>
        <color theme="0" tint="-0.499984740745262"/>
        <rFont val="Calibri"/>
        <family val="2"/>
        <scheme val="minor"/>
      </rPr>
      <t xml:space="preserve">= National Territory           </t>
    </r>
    <r>
      <rPr>
        <b/>
        <sz val="12"/>
        <color theme="0" tint="-0.499984740745262"/>
        <rFont val="Calibri"/>
        <family val="2"/>
        <scheme val="minor"/>
      </rPr>
      <t xml:space="preserve">A </t>
    </r>
    <r>
      <rPr>
        <sz val="12"/>
        <color theme="0" tint="-0.499984740745262"/>
        <rFont val="Calibri"/>
        <family val="2"/>
        <scheme val="minor"/>
      </rPr>
      <t xml:space="preserve">= Abroad          </t>
    </r>
    <r>
      <rPr>
        <b/>
        <sz val="12"/>
        <color theme="0" tint="-0.499984740745262"/>
        <rFont val="Calibri"/>
        <family val="2"/>
        <scheme val="minor"/>
      </rPr>
      <t xml:space="preserve">B </t>
    </r>
    <r>
      <rPr>
        <sz val="12"/>
        <color theme="0" tint="-0.499984740745262"/>
        <rFont val="Calibri"/>
        <family val="2"/>
        <scheme val="minor"/>
      </rPr>
      <t>= Profession</t>
    </r>
  </si>
  <si>
    <t>*3) Ablehnungsgründe (weitere Erläuterungen ggf. auf Seite 3 ergänzen):</t>
  </si>
  <si>
    <t>*3) Reasons for refusal (if necessary please  add further comments on page 3):</t>
  </si>
  <si>
    <t>China Management Cases</t>
  </si>
  <si>
    <t>Intensive Korean I</t>
  </si>
  <si>
    <t>Intensive Korean II</t>
  </si>
  <si>
    <t>Intensive Korean III</t>
  </si>
  <si>
    <t>East Asia in Political Science</t>
  </si>
  <si>
    <t>East Asia in Sociology</t>
  </si>
  <si>
    <t>Development Issues of the Economies of East Asia</t>
  </si>
  <si>
    <t>Contemporary Challenges of the Economies in East Asia</t>
  </si>
  <si>
    <t>Contemporary History of East Asia</t>
  </si>
  <si>
    <t>Transnational Relations of East Asia</t>
  </si>
  <si>
    <t>Institutions in Japanese Politics</t>
  </si>
  <si>
    <t>Recent Developments of Korean Society and Politics</t>
  </si>
  <si>
    <t>Recent Developments in the Chinese Society</t>
  </si>
  <si>
    <t>Korean Society and Politics</t>
  </si>
  <si>
    <t>Economic and Business Issues of Korea</t>
  </si>
  <si>
    <t>Contemporary Issues of China</t>
  </si>
  <si>
    <t>Contemporary Issues of Taiwan</t>
  </si>
  <si>
    <t>Contemporary Issues of Japan</t>
  </si>
  <si>
    <t xml:space="preserve">Contemporary Issues of Korea </t>
  </si>
  <si>
    <t>Contemporary Issues of East Asia 1</t>
  </si>
  <si>
    <t>Contemporary Issues of East Asia 2</t>
  </si>
  <si>
    <t>Contemporary Issues of East Asia 3</t>
  </si>
  <si>
    <t>Contemporary Issues of East Asia 4</t>
  </si>
  <si>
    <t>Methods in East Asian Studies 1</t>
  </si>
  <si>
    <t>Methods in East Asian Studies 2</t>
  </si>
  <si>
    <t>Issues of East Asia 1</t>
  </si>
  <si>
    <t>Issues of East Asia 2</t>
  </si>
  <si>
    <t>Issues of East Asia 3</t>
  </si>
  <si>
    <t>Research Track</t>
  </si>
  <si>
    <t>Research Forum</t>
  </si>
  <si>
    <t>Work and Employment in Japan</t>
  </si>
  <si>
    <t>Japanese Society and Social Structure</t>
  </si>
  <si>
    <t>Chinese International Relationships</t>
  </si>
  <si>
    <t>Institutions and Organisations in Japan</t>
  </si>
  <si>
    <t>State and Society in China</t>
  </si>
  <si>
    <t>The Political System in Japan</t>
  </si>
  <si>
    <t>Business and Economy in China</t>
  </si>
  <si>
    <t>Japan´s Political Economy</t>
  </si>
  <si>
    <t>Economic Developments in East Asia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</si>
</sst>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quot; Semester&quot;"/>
  </numFmts>
  <fonts count="56" x14ac:knownFonts="1">
    <font>
      <sz val="12"/>
      <color theme="1"/>
      <name val="Calibri"/>
      <family val="2"/>
      <scheme val="minor"/>
    </font>
    <font>
      <sz val="11"/>
      <color theme="1"/>
      <name val="Calibri"/>
      <family val="2"/>
      <scheme val="minor"/>
    </font>
    <font>
      <sz val="11"/>
      <color theme="1"/>
      <name val="Calibri"/>
      <family val="2"/>
      <scheme val="minor"/>
    </font>
    <font>
      <b/>
      <sz val="12"/>
      <color theme="1"/>
      <name val="Calibri"/>
      <family val="2"/>
      <scheme val="minor"/>
    </font>
    <font>
      <b/>
      <sz val="10"/>
      <color theme="0"/>
      <name val="Arial"/>
      <family val="2"/>
    </font>
    <font>
      <b/>
      <sz val="10"/>
      <color theme="1"/>
      <name val="Arial"/>
      <family val="2"/>
    </font>
    <font>
      <u/>
      <sz val="12"/>
      <color theme="10"/>
      <name val="Calibri"/>
      <family val="2"/>
      <scheme val="minor"/>
    </font>
    <font>
      <u/>
      <sz val="12"/>
      <color theme="11"/>
      <name val="Calibri"/>
      <family val="2"/>
      <scheme val="minor"/>
    </font>
    <font>
      <b/>
      <i/>
      <sz val="12"/>
      <color theme="1"/>
      <name val="Calibri"/>
      <family val="2"/>
      <scheme val="minor"/>
    </font>
    <font>
      <b/>
      <sz val="20"/>
      <color theme="1"/>
      <name val="Calibri"/>
      <family val="2"/>
      <scheme val="minor"/>
    </font>
    <font>
      <b/>
      <sz val="8"/>
      <color theme="1"/>
      <name val="Calibri"/>
      <family val="2"/>
      <scheme val="minor"/>
    </font>
    <font>
      <sz val="8"/>
      <color theme="1"/>
      <name val="Calibri"/>
      <family val="2"/>
      <scheme val="minor"/>
    </font>
    <font>
      <sz val="10"/>
      <color theme="1"/>
      <name val="Calibri"/>
      <family val="2"/>
      <scheme val="minor"/>
    </font>
    <font>
      <sz val="12"/>
      <color rgb="FFFF0000"/>
      <name val="Calibri"/>
      <family val="2"/>
      <scheme val="minor"/>
    </font>
    <font>
      <sz val="8"/>
      <color rgb="FFFF0000"/>
      <name val="Calibri"/>
      <family val="2"/>
      <scheme val="minor"/>
    </font>
    <font>
      <sz val="12"/>
      <color rgb="FF0070C0"/>
      <name val="Calibri"/>
      <family val="2"/>
      <scheme val="minor"/>
    </font>
    <font>
      <sz val="7"/>
      <color rgb="FF0070C0"/>
      <name val="Calibri"/>
      <family val="2"/>
      <scheme val="minor"/>
    </font>
    <font>
      <sz val="8"/>
      <color rgb="FF000000"/>
      <name val="Segoe UI"/>
      <family val="2"/>
    </font>
    <font>
      <b/>
      <sz val="14"/>
      <color theme="1"/>
      <name val="Calibri"/>
      <family val="2"/>
      <scheme val="minor"/>
    </font>
    <font>
      <b/>
      <sz val="10"/>
      <color theme="1"/>
      <name val="Calibri"/>
      <family val="2"/>
      <scheme val="minor"/>
    </font>
    <font>
      <sz val="8"/>
      <name val="Calibri"/>
      <family val="2"/>
      <scheme val="minor"/>
    </font>
    <font>
      <b/>
      <sz val="12"/>
      <color rgb="FFFF0000"/>
      <name val="Calibri"/>
      <family val="2"/>
      <scheme val="minor"/>
    </font>
    <font>
      <b/>
      <sz val="8"/>
      <color rgb="FFFF0000"/>
      <name val="Calibri"/>
      <family val="2"/>
      <scheme val="minor"/>
    </font>
    <font>
      <b/>
      <sz val="11"/>
      <name val="Calibri"/>
      <family val="2"/>
      <scheme val="minor"/>
    </font>
    <font>
      <b/>
      <sz val="10"/>
      <color rgb="FFFF0000"/>
      <name val="Calibri"/>
      <family val="2"/>
      <scheme val="minor"/>
    </font>
    <font>
      <sz val="9"/>
      <color theme="1"/>
      <name val="Calibri"/>
      <family val="2"/>
      <scheme val="minor"/>
    </font>
    <font>
      <sz val="10"/>
      <name val="Calibri"/>
      <family val="2"/>
      <scheme val="minor"/>
    </font>
    <font>
      <b/>
      <sz val="11"/>
      <color theme="1"/>
      <name val="Calibri"/>
      <family val="2"/>
      <scheme val="minor"/>
    </font>
    <font>
      <b/>
      <sz val="20"/>
      <color theme="1" tint="0.499984740745262"/>
      <name val="Calibri"/>
      <family val="2"/>
      <scheme val="minor"/>
    </font>
    <font>
      <b/>
      <sz val="12"/>
      <color theme="1" tint="0.499984740745262"/>
      <name val="Calibri"/>
      <family val="2"/>
      <scheme val="minor"/>
    </font>
    <font>
      <b/>
      <sz val="9"/>
      <color theme="1" tint="0.499984740745262"/>
      <name val="Calibri"/>
      <family val="2"/>
      <scheme val="minor"/>
    </font>
    <font>
      <b/>
      <sz val="11"/>
      <color theme="1" tint="0.499984740745262"/>
      <name val="Calibri"/>
      <family val="2"/>
      <scheme val="minor"/>
    </font>
    <font>
      <b/>
      <sz val="8"/>
      <color theme="1" tint="0.499984740745262"/>
      <name val="Calibri"/>
      <family val="2"/>
      <scheme val="minor"/>
    </font>
    <font>
      <b/>
      <sz val="10"/>
      <color theme="1" tint="0.499984740745262"/>
      <name val="Calibri"/>
      <family val="2"/>
      <scheme val="minor"/>
    </font>
    <font>
      <b/>
      <sz val="12"/>
      <name val="Calibri"/>
      <family val="2"/>
      <scheme val="minor"/>
    </font>
    <font>
      <b/>
      <sz val="9"/>
      <name val="Calibri"/>
      <family val="2"/>
      <scheme val="minor"/>
    </font>
    <font>
      <b/>
      <sz val="8"/>
      <name val="Calibri"/>
      <family val="2"/>
      <scheme val="minor"/>
    </font>
    <font>
      <b/>
      <sz val="10"/>
      <name val="Calibri"/>
      <family val="2"/>
      <scheme val="minor"/>
    </font>
    <font>
      <sz val="12"/>
      <color theme="1" tint="0.499984740745262"/>
      <name val="Calibri"/>
      <family val="2"/>
      <scheme val="minor"/>
    </font>
    <font>
      <b/>
      <sz val="12"/>
      <color theme="1"/>
      <name val="Arial"/>
      <family val="2"/>
    </font>
    <font>
      <sz val="8"/>
      <color theme="1" tint="0.499984740745262"/>
      <name val="Calibri"/>
      <family val="2"/>
      <scheme val="minor"/>
    </font>
    <font>
      <sz val="10"/>
      <color theme="1" tint="0.499984740745262"/>
      <name val="Calibri"/>
      <family val="2"/>
      <scheme val="minor"/>
    </font>
    <font>
      <sz val="7"/>
      <color theme="1" tint="0.499984740745262"/>
      <name val="Calibri"/>
      <family val="2"/>
      <scheme val="minor"/>
    </font>
    <font>
      <sz val="9"/>
      <color theme="1" tint="0.499984740745262"/>
      <name val="Calibri"/>
      <family val="2"/>
    </font>
    <font>
      <sz val="11"/>
      <name val="Calibri"/>
      <family val="2"/>
      <scheme val="minor"/>
    </font>
    <font>
      <sz val="12"/>
      <name val="Calibri"/>
      <family val="2"/>
      <scheme val="minor"/>
    </font>
    <font>
      <sz val="11"/>
      <name val="Calibri"/>
      <family val="2"/>
    </font>
    <font>
      <b/>
      <sz val="14"/>
      <name val="Calibri"/>
      <family val="2"/>
      <scheme val="minor"/>
    </font>
    <font>
      <b/>
      <vertAlign val="superscript"/>
      <sz val="12"/>
      <name val="Calibri"/>
      <family val="2"/>
      <scheme val="minor"/>
    </font>
    <font>
      <vertAlign val="superscript"/>
      <sz val="11"/>
      <color theme="1"/>
      <name val="Calibri"/>
      <family val="2"/>
      <scheme val="minor"/>
    </font>
    <font>
      <sz val="8"/>
      <color theme="0" tint="-0.499984740745262"/>
      <name val="Calibri"/>
      <family val="2"/>
      <scheme val="minor"/>
    </font>
    <font>
      <sz val="5"/>
      <color theme="1"/>
      <name val="Calibri"/>
      <family val="2"/>
      <scheme val="minor"/>
    </font>
    <font>
      <vertAlign val="superscript"/>
      <sz val="10"/>
      <color theme="1"/>
      <name val="Calibri"/>
      <family val="2"/>
      <scheme val="minor"/>
    </font>
    <font>
      <b/>
      <sz val="12"/>
      <color theme="0" tint="-0.499984740745262"/>
      <name val="Calibri"/>
      <family val="2"/>
      <scheme val="minor"/>
    </font>
    <font>
      <sz val="12"/>
      <color theme="0" tint="-0.499984740745262"/>
      <name val="Calibri"/>
      <family val="2"/>
      <scheme val="minor"/>
    </font>
    <font>
      <sz val="11"/>
      <color theme="1"/>
      <name val="Calibri"/>
      <family val="2"/>
    </font>
  </fonts>
  <fills count="5">
    <fill>
      <patternFill patternType="none"/>
    </fill>
    <fill>
      <patternFill patternType="gray125"/>
    </fill>
    <fill>
      <patternFill patternType="solid">
        <fgColor theme="6" tint="-0.24994659260841701"/>
        <bgColor indexed="64"/>
      </patternFill>
    </fill>
    <fill>
      <patternFill patternType="solid">
        <fgColor rgb="FFFFFF99"/>
        <bgColor indexed="64"/>
      </patternFill>
    </fill>
    <fill>
      <patternFill patternType="solid">
        <fgColor theme="0" tint="-0.14999847407452621"/>
        <bgColor indexed="64"/>
      </patternFill>
    </fill>
  </fills>
  <borders count="51">
    <border>
      <left/>
      <right/>
      <top/>
      <bottom/>
      <diagonal/>
    </border>
    <border>
      <left style="thin">
        <color auto="1"/>
      </left>
      <right style="thin">
        <color auto="1"/>
      </right>
      <top style="thin">
        <color auto="1"/>
      </top>
      <bottom style="thin">
        <color auto="1"/>
      </bottom>
      <diagonal/>
    </border>
    <border>
      <left/>
      <right/>
      <top style="thin">
        <color theme="0" tint="-0.499984740745262"/>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medium">
        <color indexed="64"/>
      </top>
      <bottom style="thin">
        <color auto="1"/>
      </bottom>
      <diagonal/>
    </border>
    <border>
      <left style="medium">
        <color indexed="64"/>
      </left>
      <right/>
      <top style="medium">
        <color indexed="64"/>
      </top>
      <bottom style="thin">
        <color auto="1"/>
      </bottom>
      <diagonal/>
    </border>
    <border>
      <left style="medium">
        <color rgb="FFFF0000"/>
      </left>
      <right style="thin">
        <color auto="1"/>
      </right>
      <top style="thin">
        <color auto="1"/>
      </top>
      <bottom style="thin">
        <color auto="1"/>
      </bottom>
      <diagonal/>
    </border>
    <border>
      <left style="thin">
        <color auto="1"/>
      </left>
      <right style="medium">
        <color rgb="FFFF0000"/>
      </right>
      <top style="thin">
        <color auto="1"/>
      </top>
      <bottom style="thin">
        <color auto="1"/>
      </bottom>
      <diagonal/>
    </border>
    <border>
      <left/>
      <right/>
      <top/>
      <bottom style="thin">
        <color auto="1"/>
      </bottom>
      <diagonal/>
    </border>
    <border>
      <left style="thin">
        <color auto="1"/>
      </left>
      <right style="thin">
        <color auto="1"/>
      </right>
      <top style="medium">
        <color rgb="FFFF0000"/>
      </top>
      <bottom style="thin">
        <color auto="1"/>
      </bottom>
      <diagonal/>
    </border>
    <border>
      <left style="medium">
        <color indexed="64"/>
      </left>
      <right/>
      <top style="thin">
        <color auto="1"/>
      </top>
      <bottom style="thin">
        <color auto="1"/>
      </bottom>
      <diagonal/>
    </border>
    <border>
      <left/>
      <right/>
      <top style="thin">
        <color auto="1"/>
      </top>
      <bottom style="medium">
        <color rgb="FFFF0000"/>
      </bottom>
      <diagonal/>
    </border>
    <border>
      <left/>
      <right/>
      <top/>
      <bottom style="medium">
        <color indexed="64"/>
      </bottom>
      <diagonal/>
    </border>
    <border>
      <left/>
      <right style="medium">
        <color indexed="64"/>
      </right>
      <top style="thin">
        <color auto="1"/>
      </top>
      <bottom style="medium">
        <color rgb="FFFF0000"/>
      </bottom>
      <diagonal/>
    </border>
    <border>
      <left/>
      <right/>
      <top style="medium">
        <color theme="4"/>
      </top>
      <bottom/>
      <diagonal/>
    </border>
    <border>
      <left style="thin">
        <color auto="1"/>
      </left>
      <right style="thin">
        <color auto="1"/>
      </right>
      <top/>
      <bottom style="medium">
        <color theme="4"/>
      </bottom>
      <diagonal/>
    </border>
    <border>
      <left style="thin">
        <color auto="1"/>
      </left>
      <right style="medium">
        <color theme="4"/>
      </right>
      <top style="medium">
        <color rgb="FFFF0000"/>
      </top>
      <bottom style="thin">
        <color auto="1"/>
      </bottom>
      <diagonal/>
    </border>
    <border>
      <left/>
      <right style="thin">
        <color auto="1"/>
      </right>
      <top/>
      <bottom style="medium">
        <color theme="4"/>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style="thin">
        <color auto="1"/>
      </bottom>
      <diagonal/>
    </border>
    <border>
      <left/>
      <right style="medium">
        <color rgb="FFFF0000"/>
      </right>
      <top/>
      <bottom style="thin">
        <color auto="1"/>
      </bottom>
      <diagonal/>
    </border>
    <border>
      <left/>
      <right/>
      <top style="thin">
        <color auto="1"/>
      </top>
      <bottom style="thin">
        <color auto="1"/>
      </bottom>
      <diagonal/>
    </border>
    <border>
      <left/>
      <right style="medium">
        <color rgb="FFFF0000"/>
      </right>
      <top style="thin">
        <color auto="1"/>
      </top>
      <bottom style="thin">
        <color auto="1"/>
      </bottom>
      <diagonal/>
    </border>
    <border>
      <left/>
      <right style="thin">
        <color auto="1"/>
      </right>
      <top/>
      <bottom/>
      <diagonal/>
    </border>
    <border>
      <left/>
      <right/>
      <top style="thin">
        <color indexed="64"/>
      </top>
      <bottom/>
      <diagonal/>
    </border>
    <border>
      <left style="thin">
        <color auto="1"/>
      </left>
      <right/>
      <top/>
      <bottom/>
      <diagonal/>
    </border>
    <border>
      <left/>
      <right style="medium">
        <color theme="4"/>
      </right>
      <top/>
      <bottom/>
      <diagonal/>
    </border>
    <border>
      <left style="medium">
        <color indexed="64"/>
      </left>
      <right/>
      <top/>
      <bottom style="thin">
        <color auto="1"/>
      </bottom>
      <diagonal/>
    </border>
    <border>
      <left style="thin">
        <color auto="1"/>
      </left>
      <right/>
      <top/>
      <bottom style="medium">
        <color theme="4"/>
      </bottom>
      <diagonal/>
    </border>
    <border>
      <left/>
      <right/>
      <top/>
      <bottom style="medium">
        <color theme="4"/>
      </bottom>
      <diagonal/>
    </border>
    <border>
      <left/>
      <right style="medium">
        <color theme="4"/>
      </right>
      <top/>
      <bottom style="medium">
        <color theme="4"/>
      </bottom>
      <diagonal/>
    </border>
    <border>
      <left/>
      <right style="medium">
        <color theme="4"/>
      </right>
      <top style="thin">
        <color indexed="64"/>
      </top>
      <bottom/>
      <diagonal/>
    </border>
    <border>
      <left style="medium">
        <color indexed="64"/>
      </left>
      <right/>
      <top style="thin">
        <color indexed="64"/>
      </top>
      <bottom/>
      <diagonal/>
    </border>
    <border>
      <left style="medium">
        <color indexed="64"/>
      </left>
      <right/>
      <top/>
      <bottom style="medium">
        <color indexed="64"/>
      </bottom>
      <diagonal/>
    </border>
    <border>
      <left/>
      <right style="thin">
        <color auto="1"/>
      </right>
      <top style="medium">
        <color rgb="FFFF0000"/>
      </top>
      <bottom style="thin">
        <color auto="1"/>
      </bottom>
      <diagonal/>
    </border>
    <border>
      <left/>
      <right style="medium">
        <color theme="4"/>
      </right>
      <top/>
      <bottom style="medium">
        <color indexed="64"/>
      </bottom>
      <diagonal/>
    </border>
    <border>
      <left/>
      <right style="medium">
        <color theme="4"/>
      </right>
      <top/>
      <bottom style="thin">
        <color indexed="64"/>
      </bottom>
      <diagonal/>
    </border>
    <border>
      <left style="medium">
        <color theme="4"/>
      </left>
      <right/>
      <top/>
      <bottom/>
      <diagonal/>
    </border>
    <border>
      <left style="medium">
        <color theme="4"/>
      </left>
      <right style="thin">
        <color auto="1"/>
      </right>
      <top style="medium">
        <color rgb="FFFF0000"/>
      </top>
      <bottom style="thin">
        <color indexed="64"/>
      </bottom>
      <diagonal/>
    </border>
    <border>
      <left/>
      <right/>
      <top style="medium">
        <color indexed="64"/>
      </top>
      <bottom/>
      <diagonal/>
    </border>
    <border>
      <left/>
      <right style="thin">
        <color auto="1"/>
      </right>
      <top style="medium">
        <color indexed="64"/>
      </top>
      <bottom style="thin">
        <color auto="1"/>
      </bottom>
      <diagonal/>
    </border>
    <border>
      <left style="thin">
        <color auto="1"/>
      </left>
      <right/>
      <top style="medium">
        <color indexed="64"/>
      </top>
      <bottom style="thin">
        <color auto="1"/>
      </bottom>
      <diagonal/>
    </border>
    <border>
      <left/>
      <right style="medium">
        <color indexed="64"/>
      </right>
      <top style="medium">
        <color indexed="64"/>
      </top>
      <bottom style="thin">
        <color auto="1"/>
      </bottom>
      <diagonal/>
    </border>
    <border>
      <left/>
      <right style="medium">
        <color indexed="64"/>
      </right>
      <top style="thin">
        <color auto="1"/>
      </top>
      <bottom style="thin">
        <color auto="1"/>
      </bottom>
      <diagonal/>
    </border>
    <border>
      <left style="medium">
        <color rgb="FFFF0000"/>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medium">
        <color rgb="FFFF0000"/>
      </bottom>
      <diagonal/>
    </border>
    <border>
      <left/>
      <right style="thin">
        <color auto="1"/>
      </right>
      <top style="thin">
        <color auto="1"/>
      </top>
      <bottom/>
      <diagonal/>
    </border>
    <border>
      <left/>
      <right style="medium">
        <color rgb="FFFF0000"/>
      </right>
      <top style="medium">
        <color indexed="64"/>
      </top>
      <bottom style="thin">
        <color auto="1"/>
      </bottom>
      <diagonal/>
    </border>
  </borders>
  <cellStyleXfs count="24">
    <xf numFmtId="0" fontId="0" fillId="0" borderId="0"/>
    <xf numFmtId="0" fontId="4" fillId="2" borderId="0"/>
    <xf numFmtId="0" fontId="5" fillId="3" borderId="2"/>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2" fillId="0" borderId="0"/>
  </cellStyleXfs>
  <cellXfs count="174">
    <xf numFmtId="0" fontId="0" fillId="0" borderId="0" xfId="0"/>
    <xf numFmtId="0" fontId="0" fillId="0" borderId="0" xfId="0" applyAlignment="1">
      <alignment vertical="center"/>
    </xf>
    <xf numFmtId="0" fontId="13" fillId="0" borderId="1" xfId="0" applyFont="1" applyBorder="1" applyAlignment="1" applyProtection="1">
      <alignment horizontal="center" vertical="center"/>
      <protection locked="0"/>
    </xf>
    <xf numFmtId="0" fontId="13" fillId="0" borderId="8" xfId="0" applyFont="1" applyBorder="1" applyAlignment="1" applyProtection="1">
      <alignment vertical="center" wrapText="1" shrinkToFit="1"/>
      <protection locked="0"/>
    </xf>
    <xf numFmtId="0" fontId="0" fillId="0" borderId="0" xfId="0" applyProtection="1"/>
    <xf numFmtId="0" fontId="12" fillId="0" borderId="0" xfId="0" applyFont="1" applyProtection="1"/>
    <xf numFmtId="0" fontId="12" fillId="0" borderId="0" xfId="0" applyFont="1" applyAlignment="1" applyProtection="1"/>
    <xf numFmtId="0" fontId="13" fillId="0" borderId="1" xfId="0" quotePrefix="1" applyFont="1" applyBorder="1" applyAlignment="1" applyProtection="1">
      <alignment horizontal="center" vertical="center"/>
      <protection locked="0"/>
    </xf>
    <xf numFmtId="0" fontId="13" fillId="0" borderId="1" xfId="0" applyFont="1" applyBorder="1" applyAlignment="1" applyProtection="1">
      <alignment horizontal="center" vertical="center" wrapText="1" shrinkToFit="1"/>
    </xf>
    <xf numFmtId="0" fontId="3" fillId="0" borderId="1" xfId="0" applyFont="1" applyFill="1" applyBorder="1" applyAlignment="1" applyProtection="1">
      <alignment horizontal="center" vertical="top" wrapText="1" shrinkToFit="1"/>
    </xf>
    <xf numFmtId="0" fontId="0" fillId="0" borderId="1" xfId="0" applyBorder="1" applyAlignment="1" applyProtection="1">
      <alignment horizontal="left" vertical="center" wrapText="1" shrinkToFit="1"/>
      <protection locked="0"/>
    </xf>
    <xf numFmtId="0" fontId="0" fillId="0" borderId="1" xfId="0" applyBorder="1" applyAlignment="1" applyProtection="1">
      <alignment horizontal="center" vertical="center" wrapText="1" shrinkToFit="1"/>
      <protection locked="0"/>
    </xf>
    <xf numFmtId="0" fontId="13" fillId="0" borderId="1" xfId="0" applyFont="1" applyBorder="1" applyAlignment="1" applyProtection="1">
      <alignment horizontal="center" vertical="center" wrapText="1" shrinkToFit="1"/>
      <protection locked="0"/>
    </xf>
    <xf numFmtId="0" fontId="13" fillId="0" borderId="7" xfId="0" applyFont="1" applyBorder="1" applyAlignment="1" applyProtection="1">
      <alignment horizontal="center" vertical="center" wrapText="1" shrinkToFit="1"/>
      <protection locked="0"/>
    </xf>
    <xf numFmtId="0" fontId="11" fillId="0" borderId="4" xfId="0" applyFont="1" applyBorder="1" applyAlignment="1" applyProtection="1">
      <alignment horizontal="left" vertical="center" shrinkToFit="1"/>
    </xf>
    <xf numFmtId="0" fontId="14" fillId="0" borderId="4" xfId="0" applyFont="1" applyBorder="1" applyAlignment="1" applyProtection="1">
      <alignment horizontal="left" vertical="center" shrinkToFit="1"/>
    </xf>
    <xf numFmtId="0" fontId="0" fillId="0" borderId="1" xfId="0" applyFont="1" applyBorder="1" applyAlignment="1" applyProtection="1">
      <alignment horizontal="center" vertical="top" wrapText="1" shrinkToFit="1"/>
    </xf>
    <xf numFmtId="0" fontId="0" fillId="0" borderId="8" xfId="0" applyFont="1" applyFill="1" applyBorder="1" applyAlignment="1" applyProtection="1">
      <alignment horizontal="center" vertical="top" wrapText="1" shrinkToFit="1"/>
    </xf>
    <xf numFmtId="0" fontId="0" fillId="0" borderId="7" xfId="0" applyFont="1" applyFill="1" applyBorder="1" applyAlignment="1" applyProtection="1">
      <alignment horizontal="center" vertical="top" wrapText="1" shrinkToFit="1"/>
    </xf>
    <xf numFmtId="0" fontId="0" fillId="0" borderId="0" xfId="0" applyAlignment="1">
      <alignment horizontal="left" vertical="top" wrapText="1"/>
    </xf>
    <xf numFmtId="0" fontId="10" fillId="0" borderId="1" xfId="0" applyFont="1" applyFill="1" applyBorder="1" applyAlignment="1" applyProtection="1">
      <alignment horizontal="center" vertical="top" wrapText="1" shrinkToFit="1"/>
    </xf>
    <xf numFmtId="0" fontId="0" fillId="0" borderId="15" xfId="0" applyBorder="1"/>
    <xf numFmtId="0" fontId="0" fillId="0" borderId="0" xfId="0" applyBorder="1"/>
    <xf numFmtId="0" fontId="0" fillId="0" borderId="1" xfId="0" applyBorder="1" applyAlignment="1" applyProtection="1">
      <alignment horizontal="center" vertical="top" wrapText="1"/>
    </xf>
    <xf numFmtId="0" fontId="15" fillId="0" borderId="36" xfId="0" applyFont="1" applyBorder="1" applyAlignment="1">
      <alignment horizontal="center" vertical="center" wrapText="1" shrinkToFit="1"/>
    </xf>
    <xf numFmtId="0" fontId="0" fillId="0" borderId="41" xfId="0" applyBorder="1"/>
    <xf numFmtId="0" fontId="0" fillId="0" borderId="0" xfId="0" applyBorder="1" applyAlignment="1" applyProtection="1">
      <alignment horizontal="center" vertical="top" wrapText="1"/>
    </xf>
    <xf numFmtId="0" fontId="0" fillId="0" borderId="0" xfId="0" applyBorder="1" applyAlignment="1" applyProtection="1">
      <alignment horizontal="left" vertical="top"/>
    </xf>
    <xf numFmtId="0" fontId="0" fillId="0" borderId="1" xfId="0" applyBorder="1" applyAlignment="1" applyProtection="1">
      <alignment horizontal="center" vertical="top" wrapText="1"/>
      <protection locked="0"/>
    </xf>
    <xf numFmtId="0" fontId="0" fillId="0" borderId="0" xfId="0" applyAlignment="1"/>
    <xf numFmtId="0" fontId="3" fillId="0" borderId="0" xfId="0" applyFont="1" applyAlignment="1"/>
    <xf numFmtId="0" fontId="2" fillId="0" borderId="0" xfId="23"/>
    <xf numFmtId="0" fontId="2" fillId="0" borderId="0" xfId="23" applyAlignment="1"/>
    <xf numFmtId="164" fontId="2" fillId="0" borderId="0" xfId="23" applyNumberFormat="1" applyAlignment="1">
      <alignment horizontal="left"/>
    </xf>
    <xf numFmtId="0" fontId="2" fillId="0" borderId="1" xfId="23" applyFont="1" applyBorder="1" applyAlignment="1">
      <alignment horizontal="center" vertical="top" wrapText="1"/>
    </xf>
    <xf numFmtId="0" fontId="2" fillId="0" borderId="1" xfId="23" applyFont="1" applyBorder="1" applyAlignment="1">
      <alignment horizontal="left" vertical="top" wrapText="1"/>
    </xf>
    <xf numFmtId="164" fontId="3" fillId="0" borderId="14" xfId="0" applyNumberFormat="1" applyFont="1" applyBorder="1" applyAlignment="1" applyProtection="1">
      <alignment horizontal="left" vertical="center" wrapText="1" shrinkToFit="1"/>
    </xf>
    <xf numFmtId="0" fontId="3" fillId="0" borderId="0" xfId="0" applyFont="1"/>
    <xf numFmtId="0" fontId="21" fillId="0" borderId="0" xfId="0" applyFont="1"/>
    <xf numFmtId="0" fontId="12" fillId="0" borderId="0" xfId="0" applyFont="1" applyAlignment="1" applyProtection="1">
      <alignment horizontal="left" vertical="top" wrapText="1"/>
    </xf>
    <xf numFmtId="0" fontId="19" fillId="0" borderId="1" xfId="0" applyFont="1" applyBorder="1" applyAlignment="1" applyProtection="1">
      <alignment horizontal="center" vertical="top" wrapText="1"/>
    </xf>
    <xf numFmtId="0" fontId="12" fillId="0" borderId="0" xfId="0" applyFont="1" applyAlignment="1" applyProtection="1">
      <alignment horizontal="left" vertical="center" wrapText="1"/>
    </xf>
    <xf numFmtId="0" fontId="0" fillId="0" borderId="1" xfId="0" applyFont="1" applyFill="1" applyBorder="1" applyAlignment="1" applyProtection="1">
      <alignment horizontal="center" vertical="top" wrapText="1" shrinkToFit="1"/>
    </xf>
    <xf numFmtId="0" fontId="38" fillId="0" borderId="0" xfId="0" applyFont="1"/>
    <xf numFmtId="0" fontId="41" fillId="0" borderId="0" xfId="0" applyFont="1" applyAlignment="1" applyProtection="1"/>
    <xf numFmtId="0" fontId="12" fillId="0" borderId="0" xfId="0" applyFont="1" applyAlignment="1" applyProtection="1">
      <alignment horizontal="left" vertical="center" wrapText="1"/>
    </xf>
    <xf numFmtId="0" fontId="29" fillId="0" borderId="0" xfId="0" applyFont="1" applyAlignment="1">
      <alignment horizontal="left" wrapText="1"/>
    </xf>
    <xf numFmtId="0" fontId="12" fillId="0" borderId="0" xfId="0" applyFont="1" applyAlignment="1" applyProtection="1">
      <alignment horizontal="left" vertical="top" wrapText="1"/>
    </xf>
    <xf numFmtId="0" fontId="44" fillId="0" borderId="0" xfId="23" applyFont="1" applyFill="1"/>
    <xf numFmtId="0" fontId="44" fillId="0" borderId="1" xfId="23" applyFont="1" applyFill="1" applyBorder="1" applyAlignment="1">
      <alignment horizontal="center" vertical="top" wrapText="1"/>
    </xf>
    <xf numFmtId="0" fontId="44" fillId="0" borderId="0" xfId="23" applyFont="1" applyFill="1" applyAlignment="1">
      <alignment horizontal="center" vertical="center"/>
    </xf>
    <xf numFmtId="0" fontId="45" fillId="0" borderId="0" xfId="0" applyFont="1" applyFill="1" applyAlignment="1">
      <alignment horizontal="left"/>
    </xf>
    <xf numFmtId="0" fontId="45" fillId="0" borderId="0" xfId="0" applyFont="1" applyFill="1"/>
    <xf numFmtId="0" fontId="45" fillId="0" borderId="0" xfId="0" applyFont="1" applyFill="1" applyAlignment="1">
      <alignment horizontal="center"/>
    </xf>
    <xf numFmtId="0" fontId="44" fillId="0" borderId="0" xfId="23" applyFont="1" applyFill="1" applyAlignment="1">
      <alignment horizontal="left"/>
    </xf>
    <xf numFmtId="0" fontId="44" fillId="0" borderId="0" xfId="23" applyFont="1" applyFill="1" applyAlignment="1">
      <alignment horizontal="right" vertical="center"/>
    </xf>
    <xf numFmtId="0" fontId="44" fillId="0" borderId="0" xfId="23" applyFont="1" applyFill="1" applyAlignment="1">
      <alignment vertical="center"/>
    </xf>
    <xf numFmtId="0" fontId="44" fillId="0" borderId="1" xfId="0" applyFont="1" applyBorder="1" applyAlignment="1">
      <alignment horizontal="center" vertical="center"/>
    </xf>
    <xf numFmtId="0" fontId="44" fillId="0" borderId="1" xfId="0" quotePrefix="1" applyFont="1" applyBorder="1" applyAlignment="1">
      <alignment horizontal="left" vertical="center"/>
    </xf>
    <xf numFmtId="0" fontId="44" fillId="0" borderId="1" xfId="0" quotePrefix="1" applyFont="1" applyBorder="1" applyAlignment="1">
      <alignment horizontal="right" vertical="center"/>
    </xf>
    <xf numFmtId="0" fontId="44" fillId="4" borderId="1" xfId="0" applyFont="1" applyFill="1" applyBorder="1" applyAlignment="1" applyProtection="1">
      <alignment horizontal="left" vertical="center"/>
      <protection locked="0"/>
    </xf>
    <xf numFmtId="0" fontId="44" fillId="4" borderId="1" xfId="0" applyFont="1" applyFill="1" applyBorder="1" applyAlignment="1" applyProtection="1">
      <alignment horizontal="center" vertical="center"/>
      <protection locked="0"/>
    </xf>
    <xf numFmtId="0" fontId="46" fillId="0" borderId="1" xfId="0" applyFont="1" applyFill="1" applyBorder="1" applyAlignment="1">
      <alignment horizontal="left" vertical="top" wrapText="1"/>
    </xf>
    <xf numFmtId="0" fontId="46" fillId="0" borderId="1" xfId="0" applyFont="1" applyFill="1" applyBorder="1" applyAlignment="1">
      <alignment horizontal="right" vertical="top" wrapText="1"/>
    </xf>
    <xf numFmtId="0" fontId="46" fillId="0" borderId="1" xfId="0" applyFont="1" applyFill="1" applyBorder="1" applyAlignment="1">
      <alignment vertical="top" wrapText="1"/>
    </xf>
    <xf numFmtId="0" fontId="46" fillId="0" borderId="1" xfId="0" applyFont="1" applyFill="1" applyBorder="1" applyAlignment="1">
      <alignment horizontal="center" vertical="top" wrapText="1"/>
    </xf>
    <xf numFmtId="0" fontId="44" fillId="0" borderId="0" xfId="23" applyFont="1" applyFill="1" applyAlignment="1">
      <alignment vertical="top" wrapText="1"/>
    </xf>
    <xf numFmtId="0" fontId="0" fillId="0" borderId="3" xfId="0" applyFont="1" applyBorder="1" applyAlignment="1" applyProtection="1">
      <alignment horizontal="center" vertical="top" wrapText="1" shrinkToFit="1"/>
    </xf>
    <xf numFmtId="0" fontId="0" fillId="0" borderId="0" xfId="0" applyAlignment="1">
      <alignment horizontal="center"/>
    </xf>
    <xf numFmtId="0" fontId="44" fillId="0" borderId="0" xfId="23" applyFont="1" applyFill="1" applyBorder="1" applyAlignment="1">
      <alignment horizontal="center" vertical="top" wrapText="1"/>
    </xf>
    <xf numFmtId="0" fontId="46" fillId="0" borderId="0" xfId="0" applyFont="1" applyFill="1" applyBorder="1" applyAlignment="1">
      <alignment horizontal="left" vertical="top" wrapText="1"/>
    </xf>
    <xf numFmtId="0" fontId="46" fillId="0" borderId="0" xfId="0" applyFont="1" applyFill="1" applyBorder="1" applyAlignment="1">
      <alignment horizontal="right" vertical="top" wrapText="1"/>
    </xf>
    <xf numFmtId="0" fontId="46" fillId="0" borderId="0" xfId="0" applyFont="1" applyFill="1" applyBorder="1" applyAlignment="1">
      <alignment vertical="top" wrapText="1"/>
    </xf>
    <xf numFmtId="0" fontId="46" fillId="0" borderId="0" xfId="0" applyFont="1" applyFill="1" applyBorder="1" applyAlignment="1">
      <alignment horizontal="center" vertical="top" wrapText="1"/>
    </xf>
    <xf numFmtId="0" fontId="1" fillId="0" borderId="1" xfId="23" applyFont="1" applyFill="1" applyBorder="1" applyAlignment="1">
      <alignment horizontal="center" vertical="top" wrapText="1"/>
    </xf>
    <xf numFmtId="0" fontId="55" fillId="0" borderId="1" xfId="0" applyFont="1" applyFill="1" applyBorder="1" applyAlignment="1">
      <alignment horizontal="left" vertical="top" wrapText="1"/>
    </xf>
    <xf numFmtId="0" fontId="55" fillId="0" borderId="1" xfId="0" applyFont="1" applyFill="1" applyBorder="1" applyAlignment="1">
      <alignment horizontal="right" vertical="top" wrapText="1"/>
    </xf>
    <xf numFmtId="0" fontId="55" fillId="0" borderId="1" xfId="0" applyFont="1" applyFill="1" applyBorder="1" applyAlignment="1">
      <alignment vertical="top" wrapText="1"/>
    </xf>
    <xf numFmtId="0" fontId="55" fillId="0" borderId="1" xfId="0" applyFont="1" applyFill="1" applyBorder="1" applyAlignment="1">
      <alignment horizontal="center" vertical="top" wrapText="1"/>
    </xf>
    <xf numFmtId="0" fontId="1" fillId="0" borderId="0" xfId="23" applyFont="1" applyFill="1" applyAlignment="1">
      <alignment vertical="top" wrapText="1"/>
    </xf>
    <xf numFmtId="0" fontId="12" fillId="0" borderId="0" xfId="0" applyFont="1" applyAlignment="1" applyProtection="1">
      <alignment horizontal="left" vertical="top" wrapText="1"/>
    </xf>
    <xf numFmtId="0" fontId="41" fillId="0" borderId="0" xfId="0" applyFont="1" applyAlignment="1" applyProtection="1">
      <alignment horizontal="left" vertical="top" wrapText="1"/>
    </xf>
    <xf numFmtId="0" fontId="43" fillId="0" borderId="0" xfId="0" applyFont="1" applyAlignment="1">
      <alignment horizontal="left" vertical="center"/>
    </xf>
    <xf numFmtId="0" fontId="12" fillId="0" borderId="0" xfId="0" applyFont="1" applyAlignment="1" applyProtection="1">
      <alignment horizontal="left"/>
    </xf>
    <xf numFmtId="0" fontId="26" fillId="0" borderId="0" xfId="0" applyFont="1" applyAlignment="1">
      <alignment horizontal="left"/>
    </xf>
    <xf numFmtId="0" fontId="41" fillId="0" borderId="0" xfId="0" applyFont="1" applyAlignment="1" applyProtection="1">
      <alignment horizontal="left"/>
    </xf>
    <xf numFmtId="0" fontId="27" fillId="0" borderId="34" xfId="0" applyFont="1" applyBorder="1" applyAlignment="1" applyProtection="1">
      <alignment horizontal="left" vertical="center" wrapText="1" shrinkToFit="1"/>
    </xf>
    <xf numFmtId="0" fontId="3" fillId="0" borderId="26" xfId="0" applyFont="1" applyBorder="1" applyAlignment="1" applyProtection="1">
      <alignment horizontal="left" vertical="center" wrapText="1" shrinkToFit="1"/>
    </xf>
    <xf numFmtId="0" fontId="3" fillId="0" borderId="49" xfId="0" applyFont="1" applyBorder="1" applyAlignment="1" applyProtection="1">
      <alignment horizontal="left" vertical="center" wrapText="1" shrinkToFit="1"/>
    </xf>
    <xf numFmtId="0" fontId="3" fillId="0" borderId="11" xfId="0" applyFont="1" applyBorder="1" applyAlignment="1" applyProtection="1">
      <alignment horizontal="left" vertical="top" wrapText="1" shrinkToFit="1"/>
    </xf>
    <xf numFmtId="0" fontId="3" fillId="0" borderId="23" xfId="0" applyFont="1" applyBorder="1" applyAlignment="1" applyProtection="1">
      <alignment horizontal="left" vertical="top" wrapText="1" shrinkToFit="1"/>
    </xf>
    <xf numFmtId="0" fontId="3" fillId="0" borderId="3" xfId="0" applyFont="1" applyBorder="1" applyAlignment="1" applyProtection="1">
      <alignment horizontal="left" vertical="top" wrapText="1" shrinkToFit="1"/>
    </xf>
    <xf numFmtId="0" fontId="3" fillId="0" borderId="11" xfId="0" applyFont="1" applyBorder="1" applyAlignment="1" applyProtection="1">
      <alignment horizontal="left" vertical="center" wrapText="1" shrinkToFit="1"/>
    </xf>
    <xf numFmtId="0" fontId="3" fillId="0" borderId="23" xfId="0" applyFont="1" applyBorder="1" applyAlignment="1" applyProtection="1">
      <alignment horizontal="left" vertical="center" wrapText="1" shrinkToFit="1"/>
    </xf>
    <xf numFmtId="0" fontId="3" fillId="0" borderId="3" xfId="0" applyFont="1" applyBorder="1" applyAlignment="1" applyProtection="1">
      <alignment horizontal="left" vertical="center" wrapText="1" shrinkToFit="1"/>
    </xf>
    <xf numFmtId="0" fontId="3" fillId="0" borderId="6" xfId="0" applyFont="1" applyBorder="1" applyAlignment="1" applyProtection="1">
      <alignment horizontal="left" vertical="center" wrapText="1" shrinkToFit="1"/>
    </xf>
    <xf numFmtId="0" fontId="3" fillId="0" borderId="5" xfId="0" applyFont="1" applyBorder="1" applyAlignment="1" applyProtection="1">
      <alignment horizontal="left" vertical="center" wrapText="1" shrinkToFit="1"/>
    </xf>
    <xf numFmtId="0" fontId="3" fillId="0" borderId="42" xfId="0" applyFont="1" applyBorder="1" applyAlignment="1" applyProtection="1">
      <alignment horizontal="left" vertical="center" wrapText="1" shrinkToFit="1"/>
    </xf>
    <xf numFmtId="0" fontId="8" fillId="0" borderId="43" xfId="0" applyFont="1" applyBorder="1" applyAlignment="1" applyProtection="1">
      <alignment horizontal="left" vertical="center" wrapText="1" shrinkToFit="1"/>
      <protection locked="0"/>
    </xf>
    <xf numFmtId="0" fontId="8" fillId="0" borderId="5" xfId="0" applyFont="1" applyBorder="1" applyAlignment="1" applyProtection="1">
      <alignment horizontal="left" vertical="center" wrapText="1" shrinkToFit="1"/>
      <protection locked="0"/>
    </xf>
    <xf numFmtId="0" fontId="8" fillId="0" borderId="44" xfId="0" applyFont="1" applyBorder="1" applyAlignment="1" applyProtection="1">
      <alignment horizontal="left" vertical="center" wrapText="1" shrinkToFit="1"/>
      <protection locked="0"/>
    </xf>
    <xf numFmtId="0" fontId="8" fillId="0" borderId="4" xfId="0" applyFont="1" applyBorder="1" applyAlignment="1" applyProtection="1">
      <alignment horizontal="left" vertical="center" wrapText="1" shrinkToFit="1"/>
      <protection locked="0"/>
    </xf>
    <xf numFmtId="0" fontId="8" fillId="0" borderId="23" xfId="0" applyFont="1" applyBorder="1" applyAlignment="1" applyProtection="1">
      <alignment horizontal="left" vertical="center" wrapText="1" shrinkToFit="1"/>
      <protection locked="0"/>
    </xf>
    <xf numFmtId="0" fontId="8" fillId="0" borderId="45" xfId="0" applyFont="1" applyBorder="1" applyAlignment="1" applyProtection="1">
      <alignment horizontal="left" vertical="center" wrapText="1" shrinkToFit="1"/>
      <protection locked="0"/>
    </xf>
    <xf numFmtId="49" fontId="3" fillId="0" borderId="47" xfId="0" applyNumberFormat="1" applyFont="1" applyBorder="1" applyAlignment="1" applyProtection="1">
      <alignment horizontal="left" vertical="center" wrapText="1" shrinkToFit="1"/>
    </xf>
    <xf numFmtId="49" fontId="3" fillId="0" borderId="48" xfId="0" applyNumberFormat="1" applyFont="1" applyBorder="1" applyAlignment="1" applyProtection="1">
      <alignment horizontal="left" vertical="center" wrapText="1" shrinkToFit="1"/>
    </xf>
    <xf numFmtId="0" fontId="24" fillId="0" borderId="12" xfId="0" applyFont="1" applyBorder="1" applyAlignment="1" applyProtection="1">
      <alignment horizontal="right" vertical="center" wrapText="1" shrinkToFit="1"/>
    </xf>
    <xf numFmtId="0" fontId="0" fillId="0" borderId="11" xfId="0" applyBorder="1" applyAlignment="1" applyProtection="1">
      <alignment horizontal="left" vertical="center" wrapText="1" shrinkToFit="1"/>
      <protection locked="0"/>
    </xf>
    <xf numFmtId="0" fontId="0" fillId="0" borderId="3" xfId="0" applyBorder="1" applyAlignment="1" applyProtection="1">
      <alignment horizontal="left" vertical="center" wrapText="1" shrinkToFit="1"/>
      <protection locked="0"/>
    </xf>
    <xf numFmtId="0" fontId="0" fillId="0" borderId="46" xfId="0" applyBorder="1" applyAlignment="1" applyProtection="1">
      <alignment horizontal="center" vertical="center" wrapText="1"/>
    </xf>
    <xf numFmtId="0" fontId="0" fillId="0" borderId="0" xfId="0" applyBorder="1" applyAlignment="1" applyProtection="1">
      <alignment horizontal="center" vertical="center"/>
    </xf>
    <xf numFmtId="0" fontId="0" fillId="0" borderId="19" xfId="0" applyBorder="1" applyAlignment="1" applyProtection="1">
      <alignment horizontal="center" vertical="center"/>
    </xf>
    <xf numFmtId="0" fontId="0" fillId="0" borderId="20" xfId="0" applyBorder="1" applyAlignment="1" applyProtection="1">
      <alignment horizontal="center" vertical="center"/>
    </xf>
    <xf numFmtId="0" fontId="0" fillId="0" borderId="21" xfId="0" applyBorder="1" applyAlignment="1" applyProtection="1">
      <alignment horizontal="center" vertical="center"/>
    </xf>
    <xf numFmtId="0" fontId="0" fillId="0" borderId="9" xfId="0" applyBorder="1" applyAlignment="1" applyProtection="1">
      <alignment horizontal="center" vertical="center"/>
    </xf>
    <xf numFmtId="0" fontId="0" fillId="0" borderId="22" xfId="0" applyBorder="1" applyAlignment="1" applyProtection="1">
      <alignment horizontal="center" vertical="center"/>
    </xf>
    <xf numFmtId="0" fontId="3" fillId="0" borderId="11" xfId="0" applyFont="1" applyBorder="1" applyAlignment="1" applyProtection="1">
      <alignment horizontal="center" vertical="center" wrapText="1" shrinkToFit="1"/>
    </xf>
    <xf numFmtId="0" fontId="3" fillId="0" borderId="23" xfId="0" applyFont="1" applyBorder="1" applyAlignment="1" applyProtection="1">
      <alignment horizontal="center" vertical="center" wrapText="1" shrinkToFit="1"/>
    </xf>
    <xf numFmtId="0" fontId="3" fillId="0" borderId="3" xfId="0" applyFont="1" applyBorder="1" applyAlignment="1" applyProtection="1">
      <alignment horizontal="center" vertical="center" wrapText="1" shrinkToFit="1"/>
    </xf>
    <xf numFmtId="0" fontId="3" fillId="0" borderId="24" xfId="0" applyFont="1" applyBorder="1" applyAlignment="1" applyProtection="1">
      <alignment horizontal="center" vertical="center" wrapText="1" shrinkToFit="1"/>
    </xf>
    <xf numFmtId="0" fontId="21" fillId="0" borderId="11" xfId="0" applyFont="1" applyBorder="1" applyAlignment="1" applyProtection="1">
      <alignment horizontal="center" vertical="top" wrapText="1" shrinkToFit="1"/>
    </xf>
    <xf numFmtId="0" fontId="21" fillId="0" borderId="3" xfId="0" applyFont="1" applyBorder="1" applyAlignment="1" applyProtection="1">
      <alignment horizontal="center" vertical="top" wrapText="1" shrinkToFit="1"/>
    </xf>
    <xf numFmtId="0" fontId="9" fillId="0" borderId="0" xfId="0" applyFont="1" applyBorder="1" applyAlignment="1" applyProtection="1">
      <alignment horizontal="left" vertical="top" wrapText="1"/>
    </xf>
    <xf numFmtId="0" fontId="0" fillId="0" borderId="0" xfId="0" applyBorder="1" applyAlignment="1" applyProtection="1">
      <alignment horizontal="left" vertical="top"/>
    </xf>
    <xf numFmtId="0" fontId="0" fillId="0" borderId="18" xfId="0" applyBorder="1" applyAlignment="1">
      <alignment horizontal="center" vertical="center"/>
    </xf>
    <xf numFmtId="0" fontId="0" fillId="0" borderId="16" xfId="0" applyBorder="1" applyAlignment="1">
      <alignment horizontal="center" vertical="center"/>
    </xf>
    <xf numFmtId="0" fontId="15" fillId="0" borderId="40" xfId="0" applyFont="1" applyBorder="1" applyAlignment="1">
      <alignment horizontal="right" vertical="center" wrapText="1" indent="1"/>
    </xf>
    <xf numFmtId="0" fontId="15" fillId="0" borderId="10" xfId="0" applyFont="1" applyBorder="1" applyAlignment="1">
      <alignment horizontal="right" vertical="center" indent="1"/>
    </xf>
    <xf numFmtId="0" fontId="16" fillId="0" borderId="10" xfId="0" applyFont="1" applyBorder="1" applyAlignment="1">
      <alignment vertical="center" wrapText="1"/>
    </xf>
    <xf numFmtId="0" fontId="16" fillId="0" borderId="17" xfId="0" applyFont="1" applyBorder="1" applyAlignment="1">
      <alignment vertical="center"/>
    </xf>
    <xf numFmtId="0" fontId="3" fillId="0" borderId="6" xfId="0" applyFont="1" applyBorder="1" applyAlignment="1" applyProtection="1">
      <alignment horizontal="center" vertical="center" wrapText="1" shrinkToFit="1"/>
    </xf>
    <xf numFmtId="0" fontId="3" fillId="0" borderId="5" xfId="0" applyFont="1" applyBorder="1" applyAlignment="1" applyProtection="1">
      <alignment horizontal="center" vertical="center" wrapText="1" shrinkToFit="1"/>
    </xf>
    <xf numFmtId="0" fontId="3" fillId="0" borderId="50" xfId="0" applyFont="1" applyBorder="1" applyAlignment="1" applyProtection="1">
      <alignment horizontal="center" vertical="center" wrapText="1" shrinkToFit="1"/>
    </xf>
    <xf numFmtId="0" fontId="29" fillId="0" borderId="0" xfId="0" applyFont="1" applyAlignment="1">
      <alignment horizontal="left" wrapText="1"/>
    </xf>
    <xf numFmtId="0" fontId="0" fillId="0" borderId="4" xfId="0" applyBorder="1" applyAlignment="1" applyProtection="1">
      <alignment horizontal="left" vertical="top" wrapText="1"/>
    </xf>
    <xf numFmtId="0" fontId="0" fillId="0" borderId="23" xfId="0" applyBorder="1" applyAlignment="1" applyProtection="1">
      <alignment horizontal="left" vertical="top" wrapText="1"/>
    </xf>
    <xf numFmtId="0" fontId="0" fillId="0" borderId="3" xfId="0" applyBorder="1" applyAlignment="1" applyProtection="1">
      <alignment horizontal="left" vertical="top" wrapText="1"/>
    </xf>
    <xf numFmtId="0" fontId="0" fillId="0" borderId="4" xfId="0" applyBorder="1" applyAlignment="1" applyProtection="1">
      <alignment horizontal="left" vertical="top" wrapText="1"/>
      <protection locked="0"/>
    </xf>
    <xf numFmtId="0" fontId="0" fillId="0" borderId="23" xfId="0" applyBorder="1" applyAlignment="1" applyProtection="1">
      <alignment horizontal="left" vertical="top" wrapText="1"/>
      <protection locked="0"/>
    </xf>
    <xf numFmtId="0" fontId="0" fillId="0" borderId="3" xfId="0" applyBorder="1" applyAlignment="1" applyProtection="1">
      <alignment horizontal="left" vertical="top" wrapText="1"/>
      <protection locked="0"/>
    </xf>
    <xf numFmtId="0" fontId="3" fillId="0" borderId="0" xfId="0" applyFont="1" applyAlignment="1">
      <alignment horizontal="left"/>
    </xf>
    <xf numFmtId="0" fontId="53" fillId="0" borderId="0" xfId="0" applyFont="1" applyAlignment="1">
      <alignment horizontal="left"/>
    </xf>
    <xf numFmtId="0" fontId="0" fillId="0" borderId="0" xfId="0" applyAlignment="1">
      <alignment horizontal="center"/>
    </xf>
    <xf numFmtId="0" fontId="54" fillId="0" borderId="0" xfId="0" applyFont="1" applyAlignment="1">
      <alignment horizontal="left"/>
    </xf>
    <xf numFmtId="0" fontId="0" fillId="0" borderId="0" xfId="0" applyAlignment="1">
      <alignment horizontal="left"/>
    </xf>
    <xf numFmtId="0" fontId="29" fillId="0" borderId="0" xfId="0" applyFont="1" applyAlignment="1">
      <alignment horizontal="left"/>
    </xf>
    <xf numFmtId="0" fontId="38" fillId="0" borderId="0" xfId="0" applyFont="1" applyAlignment="1">
      <alignment horizontal="left"/>
    </xf>
    <xf numFmtId="0" fontId="41" fillId="0" borderId="0" xfId="0" applyFont="1" applyAlignment="1">
      <alignment horizontal="left" wrapText="1"/>
    </xf>
    <xf numFmtId="0" fontId="0" fillId="0" borderId="13" xfId="0" applyBorder="1" applyAlignment="1" applyProtection="1">
      <alignment horizontal="left" vertical="top" wrapText="1"/>
    </xf>
    <xf numFmtId="0" fontId="0" fillId="0" borderId="13" xfId="0" applyBorder="1" applyAlignment="1" applyProtection="1">
      <alignment horizontal="left" vertical="top"/>
    </xf>
    <xf numFmtId="0" fontId="12" fillId="0" borderId="0" xfId="0" applyFont="1" applyAlignment="1" applyProtection="1">
      <alignment horizontal="left" vertical="center" wrapText="1"/>
    </xf>
    <xf numFmtId="0" fontId="20" fillId="0" borderId="39" xfId="0" applyFont="1" applyBorder="1" applyAlignment="1">
      <alignment horizontal="center" vertical="center" wrapText="1"/>
    </xf>
    <xf numFmtId="0" fontId="20" fillId="0" borderId="25" xfId="0" applyFont="1" applyBorder="1" applyAlignment="1">
      <alignment horizontal="center" vertical="center" wrapText="1"/>
    </xf>
    <xf numFmtId="0" fontId="15" fillId="0" borderId="27" xfId="0" applyFont="1" applyBorder="1" applyAlignment="1">
      <alignment horizontal="left" vertical="center" wrapText="1"/>
    </xf>
    <xf numFmtId="0" fontId="15" fillId="0" borderId="0" xfId="0" applyFont="1" applyBorder="1" applyAlignment="1">
      <alignment horizontal="left" vertical="center" wrapText="1"/>
    </xf>
    <xf numFmtId="0" fontId="15" fillId="0" borderId="28" xfId="0" applyFont="1" applyBorder="1" applyAlignment="1">
      <alignment horizontal="left" vertical="center" wrapText="1"/>
    </xf>
    <xf numFmtId="0" fontId="15" fillId="0" borderId="30" xfId="0" applyFont="1" applyBorder="1" applyAlignment="1">
      <alignment horizontal="left" vertical="center" wrapText="1"/>
    </xf>
    <xf numFmtId="0" fontId="15" fillId="0" borderId="31" xfId="0" applyFont="1" applyBorder="1" applyAlignment="1">
      <alignment horizontal="left" vertical="center" wrapText="1"/>
    </xf>
    <xf numFmtId="0" fontId="15" fillId="0" borderId="32" xfId="0" applyFont="1" applyBorder="1" applyAlignment="1">
      <alignment horizontal="left" vertical="center" wrapText="1"/>
    </xf>
    <xf numFmtId="0" fontId="19" fillId="0" borderId="34" xfId="0" applyFont="1" applyBorder="1" applyAlignment="1">
      <alignment horizontal="left" vertical="top" wrapText="1"/>
    </xf>
    <xf numFmtId="0" fontId="19" fillId="0" borderId="26" xfId="0" applyFont="1" applyBorder="1" applyAlignment="1">
      <alignment horizontal="left" vertical="top" wrapText="1"/>
    </xf>
    <xf numFmtId="0" fontId="19" fillId="0" borderId="33" xfId="0" applyFont="1" applyBorder="1" applyAlignment="1">
      <alignment horizontal="left" vertical="top" wrapText="1"/>
    </xf>
    <xf numFmtId="0" fontId="19" fillId="0" borderId="29" xfId="0" applyFont="1" applyBorder="1" applyAlignment="1">
      <alignment horizontal="left" vertical="top" wrapText="1"/>
    </xf>
    <xf numFmtId="0" fontId="19" fillId="0" borderId="9" xfId="0" applyFont="1" applyBorder="1" applyAlignment="1">
      <alignment horizontal="left" vertical="top" wrapText="1"/>
    </xf>
    <xf numFmtId="0" fontId="19" fillId="0" borderId="38" xfId="0" applyFont="1" applyBorder="1" applyAlignment="1">
      <alignment horizontal="left" vertical="top" wrapText="1"/>
    </xf>
    <xf numFmtId="0" fontId="0" fillId="0" borderId="35" xfId="0" applyFont="1" applyBorder="1" applyAlignment="1">
      <alignment horizontal="left" vertical="center" wrapText="1"/>
    </xf>
    <xf numFmtId="0" fontId="0" fillId="0" borderId="13" xfId="0" applyFont="1" applyBorder="1" applyAlignment="1">
      <alignment horizontal="left" vertical="center" wrapText="1"/>
    </xf>
    <xf numFmtId="0" fontId="0" fillId="0" borderId="37" xfId="0" applyFont="1" applyBorder="1" applyAlignment="1">
      <alignment horizontal="left" vertical="center" wrapText="1"/>
    </xf>
    <xf numFmtId="0" fontId="3" fillId="0" borderId="0" xfId="0" applyFont="1" applyAlignment="1">
      <alignment horizontal="left" wrapText="1"/>
    </xf>
    <xf numFmtId="0" fontId="44" fillId="0" borderId="4" xfId="23" applyFont="1" applyFill="1" applyBorder="1" applyAlignment="1">
      <alignment horizontal="center" vertical="top" wrapText="1"/>
    </xf>
    <xf numFmtId="0" fontId="44" fillId="0" borderId="23" xfId="23" applyFont="1" applyFill="1" applyBorder="1" applyAlignment="1">
      <alignment horizontal="center" vertical="top" wrapText="1"/>
    </xf>
    <xf numFmtId="0" fontId="44" fillId="0" borderId="3" xfId="23" applyFont="1" applyFill="1" applyBorder="1" applyAlignment="1">
      <alignment horizontal="center" vertical="top" wrapText="1"/>
    </xf>
    <xf numFmtId="0" fontId="47" fillId="0" borderId="0" xfId="0" applyFont="1" applyAlignment="1">
      <alignment horizontal="center" vertical="center" wrapText="1"/>
    </xf>
    <xf numFmtId="0" fontId="47" fillId="0" borderId="9" xfId="0" applyFont="1" applyBorder="1" applyAlignment="1">
      <alignment horizontal="center" vertical="center" wrapText="1"/>
    </xf>
  </cellXfs>
  <cellStyles count="24">
    <cellStyle name="Besuchter Hyperlink" xfId="4" builtinId="9" hidden="1"/>
    <cellStyle name="Besuchter Hyperlink" xfId="6" builtinId="9" hidden="1"/>
    <cellStyle name="Besuchter Hyperlink" xfId="8" builtinId="9" hidden="1"/>
    <cellStyle name="Besuchter Hyperlink" xfId="10" builtinId="9" hidden="1"/>
    <cellStyle name="Besuchter Hyperlink" xfId="12" builtinId="9" hidden="1"/>
    <cellStyle name="Besuchter Hyperlink" xfId="14" builtinId="9" hidden="1"/>
    <cellStyle name="Besuchter Hyperlink" xfId="16" builtinId="9" hidden="1"/>
    <cellStyle name="Besuchter Hyperlink" xfId="18" builtinId="9" hidden="1"/>
    <cellStyle name="Besuchter Hyperlink" xfId="19" builtinId="9" hidden="1"/>
    <cellStyle name="Besuchter Hyperlink" xfId="20" builtinId="9" hidden="1"/>
    <cellStyle name="Besuchter Hyperlink" xfId="21" builtinId="9" hidden="1"/>
    <cellStyle name="Besuchter Hyperlink" xfId="22" builtinId="9" hidden="1"/>
    <cellStyle name="Link" xfId="3" builtinId="8" hidden="1"/>
    <cellStyle name="Link" xfId="5" builtinId="8" hidden="1"/>
    <cellStyle name="Link" xfId="7" builtinId="8" hidden="1"/>
    <cellStyle name="Link" xfId="9" builtinId="8" hidden="1"/>
    <cellStyle name="Link" xfId="11" builtinId="8" hidden="1"/>
    <cellStyle name="Link" xfId="13" builtinId="8" hidden="1"/>
    <cellStyle name="Link" xfId="15" builtinId="8" hidden="1"/>
    <cellStyle name="Link" xfId="17" builtinId="8" hidden="1"/>
    <cellStyle name="Modul" xfId="2" xr:uid="{00000000-0005-0000-0000-000014000000}"/>
    <cellStyle name="Modulgruppe" xfId="1" xr:uid="{00000000-0005-0000-0000-000015000000}"/>
    <cellStyle name="Standard" xfId="0" builtinId="0"/>
    <cellStyle name="Standard 2" xfId="23" xr:uid="{00000000-0005-0000-0000-00001700000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Radio" checked="Checked" firstButton="1" lockText="1" noThreeD="1"/>
</file>

<file path=xl/ctrlProps/ctrlProp2.xml><?xml version="1.0" encoding="utf-8"?>
<formControlPr xmlns="http://schemas.microsoft.com/office/spreadsheetml/2009/9/main" objectType="Radio" lockText="1" noThreeD="1"/>
</file>

<file path=xl/drawings/_rels/drawing1.xml.rels><?xml version="1.0" encoding="UTF-8" standalone="yes"?>
<Relationships xmlns="http://schemas.openxmlformats.org/package/2006/relationships"><Relationship Id="rId1" Type="http://schemas.openxmlformats.org/officeDocument/2006/relationships/hyperlink" Target="mailto:marisol.van-de-loo@uni-due.de?subject=Antrag%20auf%20Anerkennung%20von%20Studien-%20und%20Pr&#252;fungsleistungen%20(Matrikelnummer:%20)" TargetMode="External"/></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552450</xdr:colOff>
          <xdr:row>65</xdr:row>
          <xdr:rowOff>76200</xdr:rowOff>
        </xdr:from>
        <xdr:to>
          <xdr:col>7</xdr:col>
          <xdr:colOff>1295400</xdr:colOff>
          <xdr:row>65</xdr:row>
          <xdr:rowOff>333375</xdr:rowOff>
        </xdr:to>
        <xdr:sp macro="" textlink="">
          <xdr:nvSpPr>
            <xdr:cNvPr id="1026" name="Option Button 2" descr=" Nein"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Nein /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65</xdr:row>
          <xdr:rowOff>85725</xdr:rowOff>
        </xdr:from>
        <xdr:to>
          <xdr:col>7</xdr:col>
          <xdr:colOff>504825</xdr:colOff>
          <xdr:row>65</xdr:row>
          <xdr:rowOff>333375</xdr:rowOff>
        </xdr:to>
        <xdr:sp macro="" textlink="">
          <xdr:nvSpPr>
            <xdr:cNvPr id="1027" name="Option Button 3" descr=" Ja"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Ja / Yes</a:t>
              </a:r>
            </a:p>
          </xdr:txBody>
        </xdr:sp>
        <xdr:clientData/>
      </xdr:twoCellAnchor>
    </mc:Choice>
    <mc:Fallback/>
  </mc:AlternateContent>
  <xdr:twoCellAnchor>
    <xdr:from>
      <xdr:col>9</xdr:col>
      <xdr:colOff>1352550</xdr:colOff>
      <xdr:row>0</xdr:row>
      <xdr:rowOff>95250</xdr:rowOff>
    </xdr:from>
    <xdr:to>
      <xdr:col>13</xdr:col>
      <xdr:colOff>914399</xdr:colOff>
      <xdr:row>1</xdr:row>
      <xdr:rowOff>171450</xdr:rowOff>
    </xdr:to>
    <xdr:sp macro="" textlink="">
      <xdr:nvSpPr>
        <xdr:cNvPr id="4" name="Textfeld 3">
          <a:hlinkClick xmlns:r="http://schemas.openxmlformats.org/officeDocument/2006/relationships" r:id="rId1"/>
          <a:extLst>
            <a:ext uri="{FF2B5EF4-FFF2-40B4-BE49-F238E27FC236}">
              <a16:creationId xmlns:a16="http://schemas.microsoft.com/office/drawing/2014/main" id="{00000000-0008-0000-0000-000004000000}"/>
            </a:ext>
          </a:extLst>
        </xdr:cNvPr>
        <xdr:cNvSpPr txBox="1"/>
      </xdr:nvSpPr>
      <xdr:spPr>
        <a:xfrm>
          <a:off x="8553450" y="95250"/>
          <a:ext cx="3638549" cy="819150"/>
        </a:xfrm>
        <a:prstGeom prst="rect">
          <a:avLst/>
        </a:prstGeom>
        <a:solidFill>
          <a:schemeClr val="lt1"/>
        </a:solidFill>
        <a:ln w="25400" cmpd="sng">
          <a:solidFill>
            <a:schemeClr val="tx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DE" sz="1100" b="1"/>
            <a:t>Weiterleitung</a:t>
          </a:r>
          <a:r>
            <a:rPr lang="de-DE" sz="1100" b="1" baseline="0"/>
            <a:t> per </a:t>
          </a:r>
          <a:r>
            <a:rPr lang="de-DE" sz="1100" b="1" baseline="0">
              <a:sym typeface="Wingdings" panose="05000000000000000000" pitchFamily="2" charset="2"/>
            </a:rPr>
            <a:t> </a:t>
          </a:r>
          <a:r>
            <a:rPr lang="de-DE" sz="1100" b="1" baseline="0"/>
            <a:t>E-Mail an den Bereich Prüfungswesen</a:t>
          </a:r>
        </a:p>
        <a:p>
          <a:pPr algn="ctr"/>
          <a:r>
            <a:rPr lang="de-DE" sz="1000" baseline="0"/>
            <a:t>(Dokument bitte abspeichern und der E-Mail beifügen)</a:t>
          </a:r>
        </a:p>
        <a:p>
          <a:pPr algn="ctr"/>
          <a:r>
            <a:rPr lang="de-DE" sz="1100" b="1" baseline="0">
              <a:solidFill>
                <a:schemeClr val="tx1">
                  <a:lumMod val="50000"/>
                  <a:lumOff val="50000"/>
                </a:schemeClr>
              </a:solidFill>
              <a:latin typeface="+mn-lt"/>
              <a:ea typeface="+mn-ea"/>
              <a:cs typeface="+mn-cs"/>
            </a:rPr>
            <a:t>Forwarding by </a:t>
          </a:r>
          <a:r>
            <a:rPr lang="de-DE" sz="1100" b="1" baseline="0">
              <a:solidFill>
                <a:schemeClr val="tx1">
                  <a:lumMod val="50000"/>
                  <a:lumOff val="50000"/>
                </a:schemeClr>
              </a:solidFill>
              <a:latin typeface="+mn-lt"/>
              <a:ea typeface="+mn-ea"/>
              <a:cs typeface="+mn-cs"/>
              <a:sym typeface="Wingdings" panose="05000000000000000000" pitchFamily="2" charset="2"/>
            </a:rPr>
            <a:t></a:t>
          </a:r>
          <a:r>
            <a:rPr lang="de-DE" sz="1100" b="1" baseline="0">
              <a:solidFill>
                <a:schemeClr val="tx1">
                  <a:lumMod val="50000"/>
                  <a:lumOff val="50000"/>
                </a:schemeClr>
              </a:solidFill>
              <a:latin typeface="+mn-lt"/>
              <a:ea typeface="+mn-ea"/>
              <a:cs typeface="+mn-cs"/>
            </a:rPr>
            <a:t> e-mail to the examination administration</a:t>
          </a:r>
        </a:p>
        <a:p>
          <a:pPr algn="ctr"/>
          <a:r>
            <a:rPr lang="de-DE" sz="1000" baseline="0">
              <a:solidFill>
                <a:schemeClr val="tx1">
                  <a:lumMod val="50000"/>
                  <a:lumOff val="50000"/>
                </a:schemeClr>
              </a:solidFill>
              <a:latin typeface="+mn-lt"/>
              <a:ea typeface="+mn-ea"/>
              <a:cs typeface="+mn-cs"/>
            </a:rPr>
            <a:t>(Please save the document by enclosing the e-mail)</a:t>
          </a:r>
        </a:p>
        <a:p>
          <a:pPr algn="ctr"/>
          <a:endParaRPr lang="de-DE" sz="1000" baseline="0">
            <a:solidFill>
              <a:schemeClr val="dk1"/>
            </a:solidFill>
            <a:latin typeface="+mn-lt"/>
            <a:ea typeface="+mn-ea"/>
            <a:cs typeface="+mn-cs"/>
          </a:endParaRPr>
        </a:p>
      </xdr:txBody>
    </xdr:sp>
    <xdr:clientData/>
  </xdr:twoCellAnchor>
</xdr:wsDr>
</file>

<file path=xl/theme/theme1.xml><?xml version="1.0" encoding="utf-8"?>
<a:theme xmlns:a="http://schemas.openxmlformats.org/drawingml/2006/main" name="Office-Design">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129"/>
  <sheetViews>
    <sheetView tabSelected="1" showRuler="0" showWhiteSpace="0" zoomScaleNormal="100" zoomScaleSheetLayoutView="100" workbookViewId="0">
      <selection activeCell="F5" sqref="F5:N5"/>
    </sheetView>
  </sheetViews>
  <sheetFormatPr baseColWidth="10" defaultColWidth="11.375" defaultRowHeight="15.75" x14ac:dyDescent="0.25"/>
  <cols>
    <col min="1" max="1" width="12.75" customWidth="1"/>
    <col min="2" max="2" width="13" customWidth="1"/>
    <col min="3" max="3" width="5.5" customWidth="1"/>
    <col min="4" max="4" width="11.75" bestFit="1" customWidth="1"/>
    <col min="5" max="5" width="9.5" bestFit="1" customWidth="1"/>
    <col min="6" max="6" width="7.25" bestFit="1" customWidth="1"/>
    <col min="7" max="7" width="3.875" bestFit="1" customWidth="1"/>
    <col min="8" max="8" width="32.5" customWidth="1"/>
    <col min="9" max="9" width="3.875" bestFit="1" customWidth="1"/>
    <col min="10" max="10" width="32.5" customWidth="1"/>
    <col min="11" max="11" width="4.625" customWidth="1"/>
    <col min="12" max="12" width="6.875" bestFit="1" customWidth="1"/>
    <col min="13" max="13" width="9.5" bestFit="1" customWidth="1"/>
    <col min="14" max="14" width="13.25" customWidth="1"/>
  </cols>
  <sheetData>
    <row r="1" spans="1:15" s="1" customFormat="1" ht="58.5" customHeight="1" x14ac:dyDescent="0.25">
      <c r="A1" s="122" t="s">
        <v>28</v>
      </c>
      <c r="B1" s="123"/>
      <c r="C1" s="123"/>
      <c r="D1" s="123"/>
      <c r="E1" s="123"/>
      <c r="F1" s="123"/>
      <c r="G1" s="123"/>
      <c r="H1" s="123"/>
      <c r="I1" s="123"/>
      <c r="J1" s="123"/>
      <c r="K1" s="123"/>
      <c r="L1" s="123"/>
      <c r="M1" s="123"/>
      <c r="N1" s="123"/>
      <c r="O1" s="37"/>
    </row>
    <row r="2" spans="1:15" s="1" customFormat="1" ht="31.5" customHeight="1" thickBot="1" x14ac:dyDescent="0.3">
      <c r="A2" s="148" t="s">
        <v>61</v>
      </c>
      <c r="B2" s="149"/>
      <c r="C2" s="149"/>
      <c r="D2" s="149"/>
      <c r="E2" s="149"/>
      <c r="F2" s="149"/>
      <c r="G2" s="149"/>
      <c r="H2" s="149"/>
      <c r="I2" s="149"/>
      <c r="J2" s="149"/>
      <c r="K2" s="149"/>
      <c r="L2" s="149"/>
      <c r="M2" s="149"/>
      <c r="N2" s="149"/>
    </row>
    <row r="3" spans="1:15" ht="35.1" customHeight="1" x14ac:dyDescent="0.25">
      <c r="A3" s="95" t="s">
        <v>29</v>
      </c>
      <c r="B3" s="96"/>
      <c r="C3" s="96"/>
      <c r="D3" s="96"/>
      <c r="E3" s="97"/>
      <c r="F3" s="98"/>
      <c r="G3" s="99"/>
      <c r="H3" s="99"/>
      <c r="I3" s="99"/>
      <c r="J3" s="99"/>
      <c r="K3" s="99"/>
      <c r="L3" s="99"/>
      <c r="M3" s="99"/>
      <c r="N3" s="100"/>
    </row>
    <row r="4" spans="1:15" ht="35.1" customHeight="1" x14ac:dyDescent="0.25">
      <c r="A4" s="92" t="s">
        <v>30</v>
      </c>
      <c r="B4" s="93"/>
      <c r="C4" s="93"/>
      <c r="D4" s="93"/>
      <c r="E4" s="94"/>
      <c r="F4" s="101"/>
      <c r="G4" s="102"/>
      <c r="H4" s="102"/>
      <c r="I4" s="102"/>
      <c r="J4" s="102"/>
      <c r="K4" s="102"/>
      <c r="L4" s="102"/>
      <c r="M4" s="102"/>
      <c r="N4" s="103"/>
    </row>
    <row r="5" spans="1:15" ht="35.1" customHeight="1" x14ac:dyDescent="0.25">
      <c r="A5" s="92" t="s">
        <v>31</v>
      </c>
      <c r="B5" s="93"/>
      <c r="C5" s="93"/>
      <c r="D5" s="93"/>
      <c r="E5" s="94"/>
      <c r="F5" s="101"/>
      <c r="G5" s="102"/>
      <c r="H5" s="102"/>
      <c r="I5" s="102"/>
      <c r="J5" s="102"/>
      <c r="K5" s="102"/>
      <c r="L5" s="102"/>
      <c r="M5" s="102"/>
      <c r="N5" s="103"/>
    </row>
    <row r="6" spans="1:15" ht="35.1" customHeight="1" x14ac:dyDescent="0.25">
      <c r="A6" s="89" t="s">
        <v>37</v>
      </c>
      <c r="B6" s="90"/>
      <c r="C6" s="90"/>
      <c r="D6" s="90"/>
      <c r="E6" s="91"/>
      <c r="F6" s="101"/>
      <c r="G6" s="102"/>
      <c r="H6" s="102"/>
      <c r="I6" s="102"/>
      <c r="J6" s="102"/>
      <c r="K6" s="102"/>
      <c r="L6" s="102"/>
      <c r="M6" s="102"/>
      <c r="N6" s="103"/>
    </row>
    <row r="7" spans="1:15" ht="35.1" customHeight="1" thickBot="1" x14ac:dyDescent="0.3">
      <c r="A7" s="86" t="s">
        <v>32</v>
      </c>
      <c r="B7" s="87"/>
      <c r="C7" s="87"/>
      <c r="D7" s="87"/>
      <c r="E7" s="88"/>
      <c r="F7" s="104" t="s">
        <v>80</v>
      </c>
      <c r="G7" s="104"/>
      <c r="H7" s="104"/>
      <c r="I7" s="105"/>
      <c r="J7" s="105"/>
      <c r="K7" s="106" t="s">
        <v>38</v>
      </c>
      <c r="L7" s="106"/>
      <c r="M7" s="106"/>
      <c r="N7" s="36">
        <f>'Prüfungen Studiengang'!H2</f>
        <v>4</v>
      </c>
    </row>
    <row r="8" spans="1:15" ht="15.75" customHeight="1" x14ac:dyDescent="0.25">
      <c r="A8" s="130" t="s">
        <v>33</v>
      </c>
      <c r="B8" s="131"/>
      <c r="C8" s="131"/>
      <c r="D8" s="131"/>
      <c r="E8" s="131"/>
      <c r="F8" s="131"/>
      <c r="G8" s="131"/>
      <c r="H8" s="132"/>
      <c r="I8" s="109" t="s">
        <v>60</v>
      </c>
      <c r="J8" s="110"/>
      <c r="K8" s="111"/>
      <c r="L8" s="111"/>
      <c r="M8" s="111"/>
      <c r="N8" s="112"/>
    </row>
    <row r="9" spans="1:15" ht="31.5" customHeight="1" x14ac:dyDescent="0.25">
      <c r="A9" s="116"/>
      <c r="B9" s="117"/>
      <c r="C9" s="117"/>
      <c r="D9" s="117"/>
      <c r="E9" s="117"/>
      <c r="F9" s="118"/>
      <c r="G9" s="117" t="s">
        <v>36</v>
      </c>
      <c r="H9" s="119"/>
      <c r="I9" s="113"/>
      <c r="J9" s="114"/>
      <c r="K9" s="114"/>
      <c r="L9" s="114"/>
      <c r="M9" s="114"/>
      <c r="N9" s="115"/>
    </row>
    <row r="10" spans="1:15" ht="146.25" customHeight="1" x14ac:dyDescent="0.25">
      <c r="A10" s="120" t="s">
        <v>81</v>
      </c>
      <c r="B10" s="121"/>
      <c r="C10" s="67" t="s">
        <v>82</v>
      </c>
      <c r="D10" s="16" t="s">
        <v>39</v>
      </c>
      <c r="E10" s="16" t="s">
        <v>42</v>
      </c>
      <c r="F10" s="16" t="s">
        <v>43</v>
      </c>
      <c r="G10" s="42" t="s">
        <v>34</v>
      </c>
      <c r="H10" s="40" t="s">
        <v>59</v>
      </c>
      <c r="I10" s="18" t="s">
        <v>34</v>
      </c>
      <c r="J10" s="9" t="s">
        <v>40</v>
      </c>
      <c r="K10" s="20" t="s">
        <v>83</v>
      </c>
      <c r="L10" s="9" t="s">
        <v>44</v>
      </c>
      <c r="M10" s="9" t="s">
        <v>35</v>
      </c>
      <c r="N10" s="17" t="s">
        <v>41</v>
      </c>
    </row>
    <row r="11" spans="1:15" x14ac:dyDescent="0.25">
      <c r="A11" s="107"/>
      <c r="B11" s="108"/>
      <c r="C11" s="7"/>
      <c r="D11" s="10"/>
      <c r="E11" s="11"/>
      <c r="F11" s="11"/>
      <c r="G11" s="11"/>
      <c r="H11" s="14" t="str">
        <f>IF(G11&gt;0,LEFT(TEXT(VLOOKUP($G11,'Prüfungen Studiengang'!$A$4:$E$1830,4,FALSE),0),45),"")</f>
        <v/>
      </c>
      <c r="I11" s="13"/>
      <c r="J11" s="15" t="str">
        <f>IF(I11&gt;0,LEFT(TEXT(VLOOKUP($I11,'Prüfungen Studiengang'!$A$4:$E$1830,2,FALSE),0)&amp;"/"&amp;TEXT(VLOOKUP($I11,'Prüfungen Studiengang'!$A$4:$E$1830,3,FALSE),0)&amp;"/"&amp;TEXT(VLOOKUP($I11,'Prüfungen Studiengang'!$A$4:$E$1830,4,FALSE),0),45),"")</f>
        <v/>
      </c>
      <c r="K11" s="7" t="s">
        <v>16</v>
      </c>
      <c r="L11" s="8" t="str">
        <f>IF(ISERROR(VLOOKUP($I11,'Prüfungen Studiengang'!$A$4:$E$1830,5,FALSE)),"",(VLOOKUP($I11,'Prüfungen Studiengang'!$A$4:$E$1830,5,FALSE)))</f>
        <v/>
      </c>
      <c r="M11" s="12"/>
      <c r="N11" s="3"/>
    </row>
    <row r="12" spans="1:15" x14ac:dyDescent="0.25">
      <c r="A12" s="107"/>
      <c r="B12" s="108"/>
      <c r="C12" s="7"/>
      <c r="D12" s="10"/>
      <c r="E12" s="11"/>
      <c r="F12" s="11"/>
      <c r="G12" s="11"/>
      <c r="H12" s="14" t="str">
        <f>IF(G12&gt;0,LEFT(TEXT(VLOOKUP($G12,'Prüfungen Studiengang'!$A$4:$E$1830,4,FALSE),0),45),"")</f>
        <v/>
      </c>
      <c r="I12" s="13"/>
      <c r="J12" s="15" t="str">
        <f>IF(I12&gt;0,LEFT(TEXT(VLOOKUP($I12,'Prüfungen Studiengang'!$A$4:$E$1830,2,FALSE),0)&amp;"/"&amp;TEXT(VLOOKUP($I12,'Prüfungen Studiengang'!$A$4:$E$1830,3,FALSE),0)&amp;"/"&amp;TEXT(VLOOKUP($I12,'Prüfungen Studiengang'!$A$4:$E$1830,4,FALSE),0),45),"")</f>
        <v/>
      </c>
      <c r="K12" s="7" t="s">
        <v>16</v>
      </c>
      <c r="L12" s="8" t="str">
        <f>IF(ISERROR(VLOOKUP($I12,'Prüfungen Studiengang'!$A$4:$E$1830,5,FALSE)),"",(VLOOKUP($I12,'Prüfungen Studiengang'!$A$4:$E$1830,5,FALSE)))</f>
        <v/>
      </c>
      <c r="M12" s="12"/>
      <c r="N12" s="3"/>
    </row>
    <row r="13" spans="1:15" x14ac:dyDescent="0.25">
      <c r="A13" s="107"/>
      <c r="B13" s="108"/>
      <c r="C13" s="7"/>
      <c r="D13" s="10"/>
      <c r="E13" s="11"/>
      <c r="F13" s="11"/>
      <c r="G13" s="11"/>
      <c r="H13" s="14" t="str">
        <f>IF(G13&gt;0,LEFT(TEXT(VLOOKUP($G13,'Prüfungen Studiengang'!$A$4:$E$1830,4,FALSE),0),45),"")</f>
        <v/>
      </c>
      <c r="I13" s="13"/>
      <c r="J13" s="15" t="str">
        <f>IF(I13&gt;0,LEFT(TEXT(VLOOKUP($I13,'Prüfungen Studiengang'!$A$4:$E$1830,2,FALSE),0)&amp;"/"&amp;TEXT(VLOOKUP($I13,'Prüfungen Studiengang'!$A$4:$E$1830,3,FALSE),0)&amp;"/"&amp;TEXT(VLOOKUP($I13,'Prüfungen Studiengang'!$A$4:$E$1830,4,FALSE),0),45),"")</f>
        <v/>
      </c>
      <c r="K13" s="7" t="s">
        <v>16</v>
      </c>
      <c r="L13" s="8" t="str">
        <f>IF(ISERROR(VLOOKUP($I13,'Prüfungen Studiengang'!$A$4:$E$1830,5,FALSE)),"",(VLOOKUP($I13,'Prüfungen Studiengang'!$A$4:$E$1830,5,FALSE)))</f>
        <v/>
      </c>
      <c r="M13" s="12"/>
      <c r="N13" s="3"/>
    </row>
    <row r="14" spans="1:15" x14ac:dyDescent="0.25">
      <c r="A14" s="107"/>
      <c r="B14" s="108"/>
      <c r="C14" s="7"/>
      <c r="D14" s="10"/>
      <c r="E14" s="11"/>
      <c r="F14" s="11"/>
      <c r="G14" s="11"/>
      <c r="H14" s="14" t="str">
        <f>IF(G14&gt;0,LEFT(TEXT(VLOOKUP($G14,'Prüfungen Studiengang'!$A$4:$E$1830,4,FALSE),0),45),"")</f>
        <v/>
      </c>
      <c r="I14" s="13"/>
      <c r="J14" s="15" t="str">
        <f>IF(I14&gt;0,LEFT(TEXT(VLOOKUP($I14,'Prüfungen Studiengang'!$A$4:$E$1830,2,FALSE),0)&amp;"/"&amp;TEXT(VLOOKUP($I14,'Prüfungen Studiengang'!$A$4:$E$1830,3,FALSE),0)&amp;"/"&amp;TEXT(VLOOKUP($I14,'Prüfungen Studiengang'!$A$4:$E$1830,4,FALSE),0),45),"")</f>
        <v/>
      </c>
      <c r="K14" s="7" t="s">
        <v>16</v>
      </c>
      <c r="L14" s="8" t="str">
        <f>IF(ISERROR(VLOOKUP($I14,'Prüfungen Studiengang'!$A$4:$E$1830,5,FALSE)),"",(VLOOKUP($I14,'Prüfungen Studiengang'!$A$4:$E$1830,5,FALSE)))</f>
        <v/>
      </c>
      <c r="M14" s="12"/>
      <c r="N14" s="3"/>
    </row>
    <row r="15" spans="1:15" x14ac:dyDescent="0.25">
      <c r="A15" s="107"/>
      <c r="B15" s="108"/>
      <c r="C15" s="7"/>
      <c r="D15" s="10"/>
      <c r="E15" s="11"/>
      <c r="F15" s="11"/>
      <c r="G15" s="11"/>
      <c r="H15" s="14" t="str">
        <f>IF(G15&gt;0,LEFT(TEXT(VLOOKUP($G15,'Prüfungen Studiengang'!$A$4:$E$1830,4,FALSE),0),45),"")</f>
        <v/>
      </c>
      <c r="I15" s="13"/>
      <c r="J15" s="15" t="str">
        <f>IF(I15&gt;0,LEFT(TEXT(VLOOKUP($I15,'Prüfungen Studiengang'!$A$4:$E$1830,2,FALSE),0)&amp;"/"&amp;TEXT(VLOOKUP($I15,'Prüfungen Studiengang'!$A$4:$E$1830,3,FALSE),0)&amp;"/"&amp;TEXT(VLOOKUP($I15,'Prüfungen Studiengang'!$A$4:$E$1830,4,FALSE),0),45),"")</f>
        <v/>
      </c>
      <c r="K15" s="7" t="s">
        <v>16</v>
      </c>
      <c r="L15" s="8" t="str">
        <f>IF(ISERROR(VLOOKUP($I15,'Prüfungen Studiengang'!$A$4:$E$1830,5,FALSE)),"",(VLOOKUP($I15,'Prüfungen Studiengang'!$A$4:$E$1830,5,FALSE)))</f>
        <v/>
      </c>
      <c r="M15" s="12"/>
      <c r="N15" s="3"/>
    </row>
    <row r="16" spans="1:15" x14ac:dyDescent="0.25">
      <c r="A16" s="107"/>
      <c r="B16" s="108"/>
      <c r="C16" s="7"/>
      <c r="D16" s="10"/>
      <c r="E16" s="11"/>
      <c r="F16" s="11"/>
      <c r="G16" s="11"/>
      <c r="H16" s="14" t="str">
        <f>IF(G16&gt;0,LEFT(TEXT(VLOOKUP($G16,'Prüfungen Studiengang'!$A$4:$E$1830,4,FALSE),0),45),"")</f>
        <v/>
      </c>
      <c r="I16" s="13"/>
      <c r="J16" s="15" t="str">
        <f>IF(I16&gt;0,LEFT(TEXT(VLOOKUP($I16,'Prüfungen Studiengang'!$A$4:$E$1830,2,FALSE),0)&amp;"/"&amp;TEXT(VLOOKUP($I16,'Prüfungen Studiengang'!$A$4:$E$1830,3,FALSE),0)&amp;"/"&amp;TEXT(VLOOKUP($I16,'Prüfungen Studiengang'!$A$4:$E$1830,4,FALSE),0),45),"")</f>
        <v/>
      </c>
      <c r="K16" s="7" t="s">
        <v>16</v>
      </c>
      <c r="L16" s="8" t="str">
        <f>IF(ISERROR(VLOOKUP($I16,'Prüfungen Studiengang'!$A$4:$E$1830,5,FALSE)),"",(VLOOKUP($I16,'Prüfungen Studiengang'!$A$4:$E$1830,5,FALSE)))</f>
        <v/>
      </c>
      <c r="M16" s="12"/>
      <c r="N16" s="3"/>
    </row>
    <row r="17" spans="1:14" x14ac:dyDescent="0.25">
      <c r="A17" s="107"/>
      <c r="B17" s="108"/>
      <c r="C17" s="7"/>
      <c r="D17" s="10"/>
      <c r="E17" s="11"/>
      <c r="F17" s="11"/>
      <c r="G17" s="11"/>
      <c r="H17" s="14" t="str">
        <f>IF(G17&gt;0,LEFT(TEXT(VLOOKUP($G17,'Prüfungen Studiengang'!$A$4:$E$1830,4,FALSE),0),45),"")</f>
        <v/>
      </c>
      <c r="I17" s="13"/>
      <c r="J17" s="15" t="str">
        <f>IF(I17&gt;0,LEFT(TEXT(VLOOKUP($I17,'Prüfungen Studiengang'!$A$4:$E$1830,2,FALSE),0)&amp;"/"&amp;TEXT(VLOOKUP($I17,'Prüfungen Studiengang'!$A$4:$E$1830,3,FALSE),0)&amp;"/"&amp;TEXT(VLOOKUP($I17,'Prüfungen Studiengang'!$A$4:$E$1830,4,FALSE),0),45),"")</f>
        <v/>
      </c>
      <c r="K17" s="7" t="s">
        <v>16</v>
      </c>
      <c r="L17" s="8" t="str">
        <f>IF(ISERROR(VLOOKUP($I17,'Prüfungen Studiengang'!$A$4:$E$1830,5,FALSE)),"",(VLOOKUP($I17,'Prüfungen Studiengang'!$A$4:$E$1830,5,FALSE)))</f>
        <v/>
      </c>
      <c r="M17" s="12"/>
      <c r="N17" s="3"/>
    </row>
    <row r="18" spans="1:14" x14ac:dyDescent="0.25">
      <c r="A18" s="107"/>
      <c r="B18" s="108"/>
      <c r="C18" s="7"/>
      <c r="D18" s="10"/>
      <c r="E18" s="11"/>
      <c r="F18" s="11"/>
      <c r="G18" s="11"/>
      <c r="H18" s="14" t="str">
        <f>IF(G18&gt;0,LEFT(TEXT(VLOOKUP($G18,'Prüfungen Studiengang'!$A$4:$E$1830,4,FALSE),0),45),"")</f>
        <v/>
      </c>
      <c r="I18" s="13"/>
      <c r="J18" s="15" t="str">
        <f>IF(I18&gt;0,LEFT(TEXT(VLOOKUP($I18,'Prüfungen Studiengang'!$A$4:$E$1830,2,FALSE),0)&amp;"/"&amp;TEXT(VLOOKUP($I18,'Prüfungen Studiengang'!$A$4:$E$1830,3,FALSE),0)&amp;"/"&amp;TEXT(VLOOKUP($I18,'Prüfungen Studiengang'!$A$4:$E$1830,4,FALSE),0),45),"")</f>
        <v/>
      </c>
      <c r="K18" s="7" t="s">
        <v>16</v>
      </c>
      <c r="L18" s="8" t="str">
        <f>IF(ISERROR(VLOOKUP($I18,'Prüfungen Studiengang'!$A$4:$E$1830,5,FALSE)),"",(VLOOKUP($I18,'Prüfungen Studiengang'!$A$4:$E$1830,5,FALSE)))</f>
        <v/>
      </c>
      <c r="M18" s="12"/>
      <c r="N18" s="3"/>
    </row>
    <row r="19" spans="1:14" x14ac:dyDescent="0.25">
      <c r="A19" s="107"/>
      <c r="B19" s="108"/>
      <c r="C19" s="7"/>
      <c r="D19" s="10"/>
      <c r="E19" s="11"/>
      <c r="F19" s="11"/>
      <c r="G19" s="11"/>
      <c r="H19" s="14" t="str">
        <f>IF(G19&gt;0,LEFT(TEXT(VLOOKUP($G19,'Prüfungen Studiengang'!$A$4:$E$1830,4,FALSE),0),45),"")</f>
        <v/>
      </c>
      <c r="I19" s="13"/>
      <c r="J19" s="15" t="str">
        <f>IF(I19&gt;0,LEFT(TEXT(VLOOKUP($I19,'Prüfungen Studiengang'!$A$4:$E$1830,2,FALSE),0)&amp;"/"&amp;TEXT(VLOOKUP($I19,'Prüfungen Studiengang'!$A$4:$E$1830,3,FALSE),0)&amp;"/"&amp;TEXT(VLOOKUP($I19,'Prüfungen Studiengang'!$A$4:$E$1830,4,FALSE),0),45),"")</f>
        <v/>
      </c>
      <c r="K19" s="7" t="s">
        <v>16</v>
      </c>
      <c r="L19" s="8" t="str">
        <f>IF(ISERROR(VLOOKUP($I19,'Prüfungen Studiengang'!$A$4:$E$1830,5,FALSE)),"",(VLOOKUP($I19,'Prüfungen Studiengang'!$A$4:$E$1830,5,FALSE)))</f>
        <v/>
      </c>
      <c r="M19" s="12"/>
      <c r="N19" s="3"/>
    </row>
    <row r="20" spans="1:14" x14ac:dyDescent="0.25">
      <c r="A20" s="107"/>
      <c r="B20" s="108"/>
      <c r="C20" s="7"/>
      <c r="D20" s="10"/>
      <c r="E20" s="11"/>
      <c r="F20" s="11"/>
      <c r="G20" s="11"/>
      <c r="H20" s="14" t="str">
        <f>IF(G20&gt;0,LEFT(TEXT(VLOOKUP($G20,'Prüfungen Studiengang'!$A$4:$E$1830,4,FALSE),0),45),"")</f>
        <v/>
      </c>
      <c r="I20" s="13"/>
      <c r="J20" s="15" t="str">
        <f>IF(I20&gt;0,LEFT(TEXT(VLOOKUP($I20,'Prüfungen Studiengang'!$A$4:$E$1830,2,FALSE),0)&amp;"/"&amp;TEXT(VLOOKUP($I20,'Prüfungen Studiengang'!$A$4:$E$1830,3,FALSE),0)&amp;"/"&amp;TEXT(VLOOKUP($I20,'Prüfungen Studiengang'!$A$4:$E$1830,4,FALSE),0),45),"")</f>
        <v/>
      </c>
      <c r="K20" s="7" t="s">
        <v>16</v>
      </c>
      <c r="L20" s="8" t="str">
        <f>IF(ISERROR(VLOOKUP($I20,'Prüfungen Studiengang'!$A$4:$E$1830,5,FALSE)),"",(VLOOKUP($I20,'Prüfungen Studiengang'!$A$4:$E$1830,5,FALSE)))</f>
        <v/>
      </c>
      <c r="M20" s="12"/>
      <c r="N20" s="3"/>
    </row>
    <row r="21" spans="1:14" x14ac:dyDescent="0.25">
      <c r="A21" s="107"/>
      <c r="B21" s="108"/>
      <c r="C21" s="7"/>
      <c r="D21" s="10"/>
      <c r="E21" s="11"/>
      <c r="F21" s="11"/>
      <c r="G21" s="11"/>
      <c r="H21" s="14" t="str">
        <f>IF(G21&gt;0,LEFT(TEXT(VLOOKUP($G21,'Prüfungen Studiengang'!$A$4:$E$1830,4,FALSE),0),45),"")</f>
        <v/>
      </c>
      <c r="I21" s="13"/>
      <c r="J21" s="15" t="str">
        <f>IF(I21&gt;0,LEFT(TEXT(VLOOKUP($I21,'Prüfungen Studiengang'!$A$4:$E$1830,2,FALSE),0)&amp;"/"&amp;TEXT(VLOOKUP($I21,'Prüfungen Studiengang'!$A$4:$E$1830,3,FALSE),0)&amp;"/"&amp;TEXT(VLOOKUP($I21,'Prüfungen Studiengang'!$A$4:$E$1830,4,FALSE),0),45),"")</f>
        <v/>
      </c>
      <c r="K21" s="7" t="s">
        <v>16</v>
      </c>
      <c r="L21" s="8" t="str">
        <f>IF(ISERROR(VLOOKUP($I21,'Prüfungen Studiengang'!$A$4:$E$1830,5,FALSE)),"",(VLOOKUP($I21,'Prüfungen Studiengang'!$A$4:$E$1830,5,FALSE)))</f>
        <v/>
      </c>
      <c r="M21" s="12"/>
      <c r="N21" s="3"/>
    </row>
    <row r="22" spans="1:14" x14ac:dyDescent="0.25">
      <c r="A22" s="107"/>
      <c r="B22" s="108"/>
      <c r="C22" s="7"/>
      <c r="D22" s="10"/>
      <c r="E22" s="11"/>
      <c r="F22" s="11"/>
      <c r="G22" s="11"/>
      <c r="H22" s="14" t="str">
        <f>IF(G22&gt;0,LEFT(TEXT(VLOOKUP($G22,'Prüfungen Studiengang'!$A$4:$E$1830,4,FALSE),0),45),"")</f>
        <v/>
      </c>
      <c r="I22" s="13"/>
      <c r="J22" s="15" t="str">
        <f>IF(I22&gt;0,LEFT(TEXT(VLOOKUP($I22,'Prüfungen Studiengang'!$A$4:$E$1830,2,FALSE),0)&amp;"/"&amp;TEXT(VLOOKUP($I22,'Prüfungen Studiengang'!$A$4:$E$1830,3,FALSE),0)&amp;"/"&amp;TEXT(VLOOKUP($I22,'Prüfungen Studiengang'!$A$4:$E$1830,4,FALSE),0),45),"")</f>
        <v/>
      </c>
      <c r="K22" s="7" t="s">
        <v>16</v>
      </c>
      <c r="L22" s="8" t="str">
        <f>IF(ISERROR(VLOOKUP($I22,'Prüfungen Studiengang'!$A$4:$E$1830,5,FALSE)),"",(VLOOKUP($I22,'Prüfungen Studiengang'!$A$4:$E$1830,5,FALSE)))</f>
        <v/>
      </c>
      <c r="M22" s="12"/>
      <c r="N22" s="3"/>
    </row>
    <row r="23" spans="1:14" x14ac:dyDescent="0.25">
      <c r="A23" s="107"/>
      <c r="B23" s="108"/>
      <c r="C23" s="7"/>
      <c r="D23" s="10"/>
      <c r="E23" s="11"/>
      <c r="F23" s="11"/>
      <c r="G23" s="11"/>
      <c r="H23" s="14" t="str">
        <f>IF(G23&gt;0,LEFT(TEXT(VLOOKUP($G23,'Prüfungen Studiengang'!$A$4:$E$1830,4,FALSE),0),45),"")</f>
        <v/>
      </c>
      <c r="I23" s="13"/>
      <c r="J23" s="15" t="str">
        <f>IF(I23&gt;0,LEFT(TEXT(VLOOKUP($I23,'Prüfungen Studiengang'!$A$4:$E$1830,2,FALSE),0)&amp;"/"&amp;TEXT(VLOOKUP($I23,'Prüfungen Studiengang'!$A$4:$E$1830,3,FALSE),0)&amp;"/"&amp;TEXT(VLOOKUP($I23,'Prüfungen Studiengang'!$A$4:$E$1830,4,FALSE),0),45),"")</f>
        <v/>
      </c>
      <c r="K23" s="7" t="s">
        <v>16</v>
      </c>
      <c r="L23" s="8" t="str">
        <f>IF(ISERROR(VLOOKUP($I23,'Prüfungen Studiengang'!$A$4:$E$1830,5,FALSE)),"",(VLOOKUP($I23,'Prüfungen Studiengang'!$A$4:$E$1830,5,FALSE)))</f>
        <v/>
      </c>
      <c r="M23" s="12"/>
      <c r="N23" s="3"/>
    </row>
    <row r="24" spans="1:14" x14ac:dyDescent="0.25">
      <c r="A24" s="107"/>
      <c r="B24" s="108"/>
      <c r="C24" s="7"/>
      <c r="D24" s="10"/>
      <c r="E24" s="11"/>
      <c r="F24" s="11"/>
      <c r="G24" s="11"/>
      <c r="H24" s="14" t="str">
        <f>IF(G24&gt;0,LEFT(TEXT(VLOOKUP($G24,'Prüfungen Studiengang'!$A$4:$E$1830,4,FALSE),0),45),"")</f>
        <v/>
      </c>
      <c r="I24" s="13"/>
      <c r="J24" s="15" t="str">
        <f>IF(I24&gt;0,LEFT(TEXT(VLOOKUP($I24,'Prüfungen Studiengang'!$A$4:$E$1830,2,FALSE),0)&amp;"/"&amp;TEXT(VLOOKUP($I24,'Prüfungen Studiengang'!$A$4:$E$1830,3,FALSE),0)&amp;"/"&amp;TEXT(VLOOKUP($I24,'Prüfungen Studiengang'!$A$4:$E$1830,4,FALSE),0),45),"")</f>
        <v/>
      </c>
      <c r="K24" s="7" t="s">
        <v>16</v>
      </c>
      <c r="L24" s="8" t="str">
        <f>IF(ISERROR(VLOOKUP($I24,'Prüfungen Studiengang'!$A$4:$E$1830,5,FALSE)),"",(VLOOKUP($I24,'Prüfungen Studiengang'!$A$4:$E$1830,5,FALSE)))</f>
        <v/>
      </c>
      <c r="M24" s="12"/>
      <c r="N24" s="3"/>
    </row>
    <row r="25" spans="1:14" x14ac:dyDescent="0.25">
      <c r="A25" s="107"/>
      <c r="B25" s="108"/>
      <c r="C25" s="7"/>
      <c r="D25" s="10"/>
      <c r="E25" s="11"/>
      <c r="F25" s="11"/>
      <c r="G25" s="11"/>
      <c r="H25" s="14" t="str">
        <f>IF(G25&gt;0,LEFT(TEXT(VLOOKUP($G25,'Prüfungen Studiengang'!$A$4:$E$1830,4,FALSE),0),45),"")</f>
        <v/>
      </c>
      <c r="I25" s="13"/>
      <c r="J25" s="15" t="str">
        <f>IF(I25&gt;0,LEFT(TEXT(VLOOKUP($I25,'Prüfungen Studiengang'!$A$4:$E$1830,2,FALSE),0)&amp;"/"&amp;TEXT(VLOOKUP($I25,'Prüfungen Studiengang'!$A$4:$E$1830,3,FALSE),0)&amp;"/"&amp;TEXT(VLOOKUP($I25,'Prüfungen Studiengang'!$A$4:$E$1830,4,FALSE),0),45),"")</f>
        <v/>
      </c>
      <c r="K25" s="7" t="s">
        <v>16</v>
      </c>
      <c r="L25" s="8" t="str">
        <f>IF(ISERROR(VLOOKUP($I25,'Prüfungen Studiengang'!$A$4:$E$1830,5,FALSE)),"",(VLOOKUP($I25,'Prüfungen Studiengang'!$A$4:$E$1830,5,FALSE)))</f>
        <v/>
      </c>
      <c r="M25" s="12"/>
      <c r="N25" s="3"/>
    </row>
    <row r="26" spans="1:14" x14ac:dyDescent="0.25">
      <c r="A26" s="107"/>
      <c r="B26" s="108"/>
      <c r="C26" s="7"/>
      <c r="D26" s="10"/>
      <c r="E26" s="11"/>
      <c r="F26" s="11"/>
      <c r="G26" s="11"/>
      <c r="H26" s="14" t="str">
        <f>IF(G26&gt;0,LEFT(TEXT(VLOOKUP($G26,'Prüfungen Studiengang'!$A$4:$E$1830,4,FALSE),0),45),"")</f>
        <v/>
      </c>
      <c r="I26" s="13"/>
      <c r="J26" s="15" t="str">
        <f>IF(I26&gt;0,LEFT(TEXT(VLOOKUP($I26,'Prüfungen Studiengang'!$A$4:$E$1830,2,FALSE),0)&amp;"/"&amp;TEXT(VLOOKUP($I26,'Prüfungen Studiengang'!$A$4:$E$1830,3,FALSE),0)&amp;"/"&amp;TEXT(VLOOKUP($I26,'Prüfungen Studiengang'!$A$4:$E$1830,4,FALSE),0),45),"")</f>
        <v/>
      </c>
      <c r="K26" s="7" t="s">
        <v>16</v>
      </c>
      <c r="L26" s="8" t="str">
        <f>IF(ISERROR(VLOOKUP($I26,'Prüfungen Studiengang'!$A$4:$E$1830,5,FALSE)),"",(VLOOKUP($I26,'Prüfungen Studiengang'!$A$4:$E$1830,5,FALSE)))</f>
        <v/>
      </c>
      <c r="M26" s="12"/>
      <c r="N26" s="3"/>
    </row>
    <row r="27" spans="1:14" x14ac:dyDescent="0.25">
      <c r="A27" s="107"/>
      <c r="B27" s="108"/>
      <c r="C27" s="7"/>
      <c r="D27" s="10"/>
      <c r="E27" s="11"/>
      <c r="F27" s="11"/>
      <c r="G27" s="11"/>
      <c r="H27" s="14" t="str">
        <f>IF(G27&gt;0,LEFT(TEXT(VLOOKUP($G27,'Prüfungen Studiengang'!$A$4:$E$1830,4,FALSE),0),45),"")</f>
        <v/>
      </c>
      <c r="I27" s="13"/>
      <c r="J27" s="15" t="str">
        <f>IF(I27&gt;0,LEFT(TEXT(VLOOKUP($I27,'Prüfungen Studiengang'!$A$4:$E$1830,2,FALSE),0)&amp;"/"&amp;TEXT(VLOOKUP($I27,'Prüfungen Studiengang'!$A$4:$E$1830,3,FALSE),0)&amp;"/"&amp;TEXT(VLOOKUP($I27,'Prüfungen Studiengang'!$A$4:$E$1830,4,FALSE),0),45),"")</f>
        <v/>
      </c>
      <c r="K27" s="2"/>
      <c r="L27" s="8" t="str">
        <f>IF(ISERROR(VLOOKUP($I27,'Prüfungen Studiengang'!$A$4:$E$1830,5,FALSE)),"",(VLOOKUP($I27,'Prüfungen Studiengang'!$A$4:$E$1830,5,FALSE)))</f>
        <v/>
      </c>
      <c r="M27" s="12"/>
      <c r="N27" s="3"/>
    </row>
    <row r="28" spans="1:14" x14ac:dyDescent="0.25">
      <c r="A28" s="107"/>
      <c r="B28" s="108"/>
      <c r="C28" s="7"/>
      <c r="D28" s="10"/>
      <c r="E28" s="11"/>
      <c r="F28" s="11"/>
      <c r="G28" s="11"/>
      <c r="H28" s="14" t="str">
        <f>IF(G28&gt;0,LEFT(TEXT(VLOOKUP($G28,'Prüfungen Studiengang'!$A$4:$E$1830,4,FALSE),0),45),"")</f>
        <v/>
      </c>
      <c r="I28" s="13"/>
      <c r="J28" s="15" t="str">
        <f>IF(I28&gt;0,LEFT(TEXT(VLOOKUP($I28,'Prüfungen Studiengang'!$A$4:$E$1830,2,FALSE),0)&amp;"/"&amp;TEXT(VLOOKUP($I28,'Prüfungen Studiengang'!$A$4:$E$1830,3,FALSE),0)&amp;"/"&amp;TEXT(VLOOKUP($I28,'Prüfungen Studiengang'!$A$4:$E$1830,4,FALSE),0),45),"")</f>
        <v/>
      </c>
      <c r="K28" s="2"/>
      <c r="L28" s="8" t="str">
        <f>IF(ISERROR(VLOOKUP($I28,'Prüfungen Studiengang'!$A$4:$E$1830,5,FALSE)),"",(VLOOKUP($I28,'Prüfungen Studiengang'!$A$4:$E$1830,5,FALSE)))</f>
        <v/>
      </c>
      <c r="M28" s="12"/>
      <c r="N28" s="3"/>
    </row>
    <row r="29" spans="1:14" x14ac:dyDescent="0.25">
      <c r="A29" s="107"/>
      <c r="B29" s="108"/>
      <c r="C29" s="7"/>
      <c r="D29" s="10"/>
      <c r="E29" s="11"/>
      <c r="F29" s="11"/>
      <c r="G29" s="11"/>
      <c r="H29" s="14" t="str">
        <f>IF(G29&gt;0,LEFT(TEXT(VLOOKUP($G29,'Prüfungen Studiengang'!$A$4:$E$1830,4,FALSE),0),45),"")</f>
        <v/>
      </c>
      <c r="I29" s="13"/>
      <c r="J29" s="15" t="str">
        <f>IF(I29&gt;0,LEFT(TEXT(VLOOKUP($I29,'Prüfungen Studiengang'!$A$4:$E$1830,2,FALSE),0)&amp;"/"&amp;TEXT(VLOOKUP($I29,'Prüfungen Studiengang'!$A$4:$E$1830,3,FALSE),0)&amp;"/"&amp;TEXT(VLOOKUP($I29,'Prüfungen Studiengang'!$A$4:$E$1830,4,FALSE),0),45),"")</f>
        <v/>
      </c>
      <c r="K29" s="2"/>
      <c r="L29" s="8" t="str">
        <f>IF(ISERROR(VLOOKUP($I29,'Prüfungen Studiengang'!$A$4:$E$1830,5,FALSE)),"",(VLOOKUP($I29,'Prüfungen Studiengang'!$A$4:$E$1830,5,FALSE)))</f>
        <v/>
      </c>
      <c r="M29" s="12"/>
      <c r="N29" s="3"/>
    </row>
    <row r="30" spans="1:14" x14ac:dyDescent="0.25">
      <c r="A30" s="107"/>
      <c r="B30" s="108"/>
      <c r="C30" s="7"/>
      <c r="D30" s="10"/>
      <c r="E30" s="11"/>
      <c r="F30" s="11"/>
      <c r="G30" s="11"/>
      <c r="H30" s="14" t="str">
        <f>IF(G30&gt;0,LEFT(TEXT(VLOOKUP($G30,'Prüfungen Studiengang'!$A$4:$E$1830,4,FALSE),0),45),"")</f>
        <v/>
      </c>
      <c r="I30" s="13"/>
      <c r="J30" s="15" t="str">
        <f>IF(I30&gt;0,LEFT(TEXT(VLOOKUP($I30,'Prüfungen Studiengang'!$A$4:$E$1830,2,FALSE),0)&amp;"/"&amp;TEXT(VLOOKUP($I30,'Prüfungen Studiengang'!$A$4:$E$1830,3,FALSE),0)&amp;"/"&amp;TEXT(VLOOKUP($I30,'Prüfungen Studiengang'!$A$4:$E$1830,4,FALSE),0),45),"")</f>
        <v/>
      </c>
      <c r="K30" s="2"/>
      <c r="L30" s="8" t="str">
        <f>IF(ISERROR(VLOOKUP($I30,'Prüfungen Studiengang'!$A$4:$E$1830,5,FALSE)),"",(VLOOKUP($I30,'Prüfungen Studiengang'!$A$4:$E$1830,5,FALSE)))</f>
        <v/>
      </c>
      <c r="M30" s="12"/>
      <c r="N30" s="3"/>
    </row>
    <row r="31" spans="1:14" x14ac:dyDescent="0.25">
      <c r="A31" s="107"/>
      <c r="B31" s="108"/>
      <c r="C31" s="7"/>
      <c r="D31" s="10"/>
      <c r="E31" s="11"/>
      <c r="F31" s="11"/>
      <c r="G31" s="11"/>
      <c r="H31" s="14" t="str">
        <f>IF(G31&gt;0,LEFT(TEXT(VLOOKUP($G31,'Prüfungen Studiengang'!$A$4:$E$1830,4,FALSE),0),45),"")</f>
        <v/>
      </c>
      <c r="I31" s="13"/>
      <c r="J31" s="15" t="str">
        <f>IF(I31&gt;0,LEFT(TEXT(VLOOKUP($I31,'Prüfungen Studiengang'!$A$4:$E$1830,2,FALSE),0)&amp;"/"&amp;TEXT(VLOOKUP($I31,'Prüfungen Studiengang'!$A$4:$E$1830,3,FALSE),0)&amp;"/"&amp;TEXT(VLOOKUP($I31,'Prüfungen Studiengang'!$A$4:$E$1830,4,FALSE),0),45),"")</f>
        <v/>
      </c>
      <c r="K31" s="2"/>
      <c r="L31" s="8" t="str">
        <f>IF(ISERROR(VLOOKUP($I31,'Prüfungen Studiengang'!$A$4:$E$1830,5,FALSE)),"",(VLOOKUP($I31,'Prüfungen Studiengang'!$A$4:$E$1830,5,FALSE)))</f>
        <v/>
      </c>
      <c r="M31" s="12"/>
      <c r="N31" s="3"/>
    </row>
    <row r="32" spans="1:14" x14ac:dyDescent="0.25">
      <c r="A32" s="107"/>
      <c r="B32" s="108"/>
      <c r="C32" s="7"/>
      <c r="D32" s="10"/>
      <c r="E32" s="11"/>
      <c r="F32" s="11"/>
      <c r="G32" s="11"/>
      <c r="H32" s="14" t="str">
        <f>IF(G32&gt;0,LEFT(TEXT(VLOOKUP($G32,'Prüfungen Studiengang'!$A$4:$E$1830,4,FALSE),0),45),"")</f>
        <v/>
      </c>
      <c r="I32" s="13"/>
      <c r="J32" s="15" t="str">
        <f>IF(I32&gt;0,LEFT(TEXT(VLOOKUP($I32,'Prüfungen Studiengang'!$A$4:$E$1830,2,FALSE),0)&amp;"/"&amp;TEXT(VLOOKUP($I32,'Prüfungen Studiengang'!$A$4:$E$1830,3,FALSE),0)&amp;"/"&amp;TEXT(VLOOKUP($I32,'Prüfungen Studiengang'!$A$4:$E$1830,4,FALSE),0),45),"")</f>
        <v/>
      </c>
      <c r="K32" s="2"/>
      <c r="L32" s="8" t="str">
        <f>IF(ISERROR(VLOOKUP($I32,'Prüfungen Studiengang'!$A$4:$E$1830,5,FALSE)),"",(VLOOKUP($I32,'Prüfungen Studiengang'!$A$4:$E$1830,5,FALSE)))</f>
        <v/>
      </c>
      <c r="M32" s="12"/>
      <c r="N32" s="3"/>
    </row>
    <row r="33" spans="1:14" x14ac:dyDescent="0.25">
      <c r="A33" s="107"/>
      <c r="B33" s="108"/>
      <c r="C33" s="7"/>
      <c r="D33" s="10"/>
      <c r="E33" s="11"/>
      <c r="F33" s="11"/>
      <c r="G33" s="11"/>
      <c r="H33" s="14" t="str">
        <f>IF(G33&gt;0,LEFT(TEXT(VLOOKUP($G33,'Prüfungen Studiengang'!$A$4:$E$1830,4,FALSE),0),45),"")</f>
        <v/>
      </c>
      <c r="I33" s="13"/>
      <c r="J33" s="15" t="str">
        <f>IF(I33&gt;0,LEFT(TEXT(VLOOKUP($I33,'Prüfungen Studiengang'!$A$4:$E$1830,2,FALSE),0)&amp;"/"&amp;TEXT(VLOOKUP($I33,'Prüfungen Studiengang'!$A$4:$E$1830,3,FALSE),0)&amp;"/"&amp;TEXT(VLOOKUP($I33,'Prüfungen Studiengang'!$A$4:$E$1830,4,FALSE),0),45),"")</f>
        <v/>
      </c>
      <c r="K33" s="2"/>
      <c r="L33" s="8" t="str">
        <f>IF(ISERROR(VLOOKUP($I33,'Prüfungen Studiengang'!$A$4:$E$1830,5,FALSE)),"",(VLOOKUP($I33,'Prüfungen Studiengang'!$A$4:$E$1830,5,FALSE)))</f>
        <v/>
      </c>
      <c r="M33" s="12"/>
      <c r="N33" s="3"/>
    </row>
    <row r="34" spans="1:14" x14ac:dyDescent="0.25">
      <c r="A34" s="107"/>
      <c r="B34" s="108"/>
      <c r="C34" s="7"/>
      <c r="D34" s="10"/>
      <c r="E34" s="11"/>
      <c r="F34" s="11"/>
      <c r="G34" s="11"/>
      <c r="H34" s="14" t="str">
        <f>IF(G34&gt;0,LEFT(TEXT(VLOOKUP($G34,'Prüfungen Studiengang'!$A$4:$E$1830,4,FALSE),0),45),"")</f>
        <v/>
      </c>
      <c r="I34" s="13"/>
      <c r="J34" s="15" t="str">
        <f>IF(I34&gt;0,LEFT(TEXT(VLOOKUP($I34,'Prüfungen Studiengang'!$A$4:$E$1830,2,FALSE),0)&amp;"/"&amp;TEXT(VLOOKUP($I34,'Prüfungen Studiengang'!$A$4:$E$1830,3,FALSE),0)&amp;"/"&amp;TEXT(VLOOKUP($I34,'Prüfungen Studiengang'!$A$4:$E$1830,4,FALSE),0),45),"")</f>
        <v/>
      </c>
      <c r="K34" s="2"/>
      <c r="L34" s="8" t="str">
        <f>IF(ISERROR(VLOOKUP($I34,'Prüfungen Studiengang'!$A$4:$E$1830,5,FALSE)),"",(VLOOKUP($I34,'Prüfungen Studiengang'!$A$4:$E$1830,5,FALSE)))</f>
        <v/>
      </c>
      <c r="M34" s="12"/>
      <c r="N34" s="3"/>
    </row>
    <row r="35" spans="1:14" x14ac:dyDescent="0.25">
      <c r="A35" s="107"/>
      <c r="B35" s="108"/>
      <c r="C35" s="7"/>
      <c r="D35" s="10"/>
      <c r="E35" s="11"/>
      <c r="F35" s="11"/>
      <c r="G35" s="11"/>
      <c r="H35" s="14" t="str">
        <f>IF(G35&gt;0,LEFT(TEXT(VLOOKUP($G35,'Prüfungen Studiengang'!$A$4:$E$1830,4,FALSE),0),45),"")</f>
        <v/>
      </c>
      <c r="I35" s="13"/>
      <c r="J35" s="15" t="str">
        <f>IF(I35&gt;0,LEFT(TEXT(VLOOKUP($I35,'Prüfungen Studiengang'!$A$4:$E$1830,2,FALSE),0)&amp;"/"&amp;TEXT(VLOOKUP($I35,'Prüfungen Studiengang'!$A$4:$E$1830,3,FALSE),0)&amp;"/"&amp;TEXT(VLOOKUP($I35,'Prüfungen Studiengang'!$A$4:$E$1830,4,FALSE),0),45),"")</f>
        <v/>
      </c>
      <c r="K35" s="2"/>
      <c r="L35" s="8" t="str">
        <f>IF(ISERROR(VLOOKUP($I35,'Prüfungen Studiengang'!$A$4:$E$1830,5,FALSE)),"",(VLOOKUP($I35,'Prüfungen Studiengang'!$A$4:$E$1830,5,FALSE)))</f>
        <v/>
      </c>
      <c r="M35" s="12"/>
      <c r="N35" s="3"/>
    </row>
    <row r="36" spans="1:14" x14ac:dyDescent="0.25">
      <c r="A36" s="107"/>
      <c r="B36" s="108"/>
      <c r="C36" s="7"/>
      <c r="D36" s="10"/>
      <c r="E36" s="11"/>
      <c r="F36" s="11"/>
      <c r="G36" s="11"/>
      <c r="H36" s="14" t="str">
        <f>IF(G36&gt;0,LEFT(TEXT(VLOOKUP($G36,'Prüfungen Studiengang'!$A$4:$E$1830,4,FALSE),0),45),"")</f>
        <v/>
      </c>
      <c r="I36" s="13"/>
      <c r="J36" s="15" t="str">
        <f>IF(I36&gt;0,LEFT(TEXT(VLOOKUP($I36,'Prüfungen Studiengang'!$A$4:$E$1830,2,FALSE),0)&amp;"/"&amp;TEXT(VLOOKUP($I36,'Prüfungen Studiengang'!$A$4:$E$1830,3,FALSE),0)&amp;"/"&amp;TEXT(VLOOKUP($I36,'Prüfungen Studiengang'!$A$4:$E$1830,4,FALSE),0),45),"")</f>
        <v/>
      </c>
      <c r="K36" s="2"/>
      <c r="L36" s="8" t="str">
        <f>IF(ISERROR(VLOOKUP($I36,'Prüfungen Studiengang'!$A$4:$E$1830,5,FALSE)),"",(VLOOKUP($I36,'Prüfungen Studiengang'!$A$4:$E$1830,5,FALSE)))</f>
        <v/>
      </c>
      <c r="M36" s="12"/>
      <c r="N36" s="3"/>
    </row>
    <row r="37" spans="1:14" x14ac:dyDescent="0.25">
      <c r="A37" s="107"/>
      <c r="B37" s="108"/>
      <c r="C37" s="7"/>
      <c r="D37" s="10"/>
      <c r="E37" s="11"/>
      <c r="F37" s="11"/>
      <c r="G37" s="11"/>
      <c r="H37" s="14"/>
      <c r="I37" s="13"/>
      <c r="J37" s="15"/>
      <c r="K37" s="2"/>
      <c r="L37" s="8"/>
      <c r="M37" s="12"/>
      <c r="N37" s="3"/>
    </row>
    <row r="38" spans="1:14" x14ac:dyDescent="0.25">
      <c r="A38" s="107"/>
      <c r="B38" s="108"/>
      <c r="C38" s="7"/>
      <c r="D38" s="10"/>
      <c r="E38" s="11"/>
      <c r="F38" s="11"/>
      <c r="G38" s="11"/>
      <c r="H38" s="14"/>
      <c r="I38" s="13"/>
      <c r="J38" s="15"/>
      <c r="K38" s="2"/>
      <c r="L38" s="8"/>
      <c r="M38" s="12"/>
      <c r="N38" s="3"/>
    </row>
    <row r="39" spans="1:14" x14ac:dyDescent="0.25">
      <c r="A39" s="107"/>
      <c r="B39" s="108"/>
      <c r="C39" s="7"/>
      <c r="D39" s="10"/>
      <c r="E39" s="11"/>
      <c r="F39" s="11"/>
      <c r="G39" s="11"/>
      <c r="H39" s="14"/>
      <c r="I39" s="13"/>
      <c r="J39" s="15"/>
      <c r="K39" s="2"/>
      <c r="L39" s="8"/>
      <c r="M39" s="12"/>
      <c r="N39" s="3"/>
    </row>
    <row r="40" spans="1:14" x14ac:dyDescent="0.25">
      <c r="A40" s="107"/>
      <c r="B40" s="108"/>
      <c r="C40" s="7"/>
      <c r="D40" s="10"/>
      <c r="E40" s="11"/>
      <c r="F40" s="11"/>
      <c r="G40" s="11"/>
      <c r="H40" s="14"/>
      <c r="I40" s="13"/>
      <c r="J40" s="15"/>
      <c r="K40" s="2"/>
      <c r="L40" s="8"/>
      <c r="M40" s="12"/>
      <c r="N40" s="3"/>
    </row>
    <row r="41" spans="1:14" x14ac:dyDescent="0.25">
      <c r="A41" s="107"/>
      <c r="B41" s="108"/>
      <c r="C41" s="7"/>
      <c r="D41" s="10"/>
      <c r="E41" s="11"/>
      <c r="F41" s="11"/>
      <c r="G41" s="11"/>
      <c r="H41" s="14"/>
      <c r="I41" s="13"/>
      <c r="J41" s="15"/>
      <c r="K41" s="2"/>
      <c r="L41" s="8"/>
      <c r="M41" s="12"/>
      <c r="N41" s="3"/>
    </row>
    <row r="42" spans="1:14" x14ac:dyDescent="0.25">
      <c r="A42" s="107"/>
      <c r="B42" s="108"/>
      <c r="C42" s="7"/>
      <c r="D42" s="10"/>
      <c r="E42" s="11"/>
      <c r="F42" s="11"/>
      <c r="G42" s="11"/>
      <c r="H42" s="14"/>
      <c r="I42" s="13"/>
      <c r="J42" s="15"/>
      <c r="K42" s="2"/>
      <c r="L42" s="8"/>
      <c r="M42" s="12"/>
      <c r="N42" s="3"/>
    </row>
    <row r="43" spans="1:14" x14ac:dyDescent="0.25">
      <c r="A43" s="107"/>
      <c r="B43" s="108"/>
      <c r="C43" s="7"/>
      <c r="D43" s="10"/>
      <c r="E43" s="11"/>
      <c r="F43" s="11"/>
      <c r="G43" s="11"/>
      <c r="H43" s="14"/>
      <c r="I43" s="13"/>
      <c r="J43" s="15"/>
      <c r="K43" s="2"/>
      <c r="L43" s="8"/>
      <c r="M43" s="12"/>
      <c r="N43" s="3"/>
    </row>
    <row r="44" spans="1:14" x14ac:dyDescent="0.25">
      <c r="A44" s="107"/>
      <c r="B44" s="108"/>
      <c r="C44" s="7"/>
      <c r="D44" s="10"/>
      <c r="E44" s="11"/>
      <c r="F44" s="11"/>
      <c r="G44" s="11"/>
      <c r="H44" s="14"/>
      <c r="I44" s="13"/>
      <c r="J44" s="15"/>
      <c r="K44" s="2"/>
      <c r="L44" s="8"/>
      <c r="M44" s="12"/>
      <c r="N44" s="3"/>
    </row>
    <row r="45" spans="1:14" x14ac:dyDescent="0.25">
      <c r="A45" s="107"/>
      <c r="B45" s="108"/>
      <c r="C45" s="7"/>
      <c r="D45" s="10"/>
      <c r="E45" s="11"/>
      <c r="F45" s="11"/>
      <c r="G45" s="11"/>
      <c r="H45" s="14"/>
      <c r="I45" s="13"/>
      <c r="J45" s="15"/>
      <c r="K45" s="2"/>
      <c r="L45" s="8"/>
      <c r="M45" s="12"/>
      <c r="N45" s="3"/>
    </row>
    <row r="46" spans="1:14" x14ac:dyDescent="0.25">
      <c r="A46" s="107"/>
      <c r="B46" s="108"/>
      <c r="C46" s="7"/>
      <c r="D46" s="10"/>
      <c r="E46" s="11"/>
      <c r="F46" s="11"/>
      <c r="G46" s="11"/>
      <c r="H46" s="14" t="str">
        <f>IF(G46&gt;0,LEFT(TEXT(VLOOKUP($G46,'Prüfungen Studiengang'!$A$4:$E$1830,4,FALSE),0),45),"")</f>
        <v/>
      </c>
      <c r="I46" s="13"/>
      <c r="J46" s="15" t="str">
        <f>IF(I46&gt;0,LEFT(TEXT(VLOOKUP($I46,'Prüfungen Studiengang'!$A$4:$E$1830,2,FALSE),0)&amp;"/"&amp;TEXT(VLOOKUP($I46,'Prüfungen Studiengang'!$A$4:$E$1830,3,FALSE),0)&amp;"/"&amp;TEXT(VLOOKUP($I46,'Prüfungen Studiengang'!$A$4:$E$1830,4,FALSE),0),45),"")</f>
        <v/>
      </c>
      <c r="K46" s="2"/>
      <c r="L46" s="8" t="str">
        <f>IF(ISERROR(VLOOKUP($I46,'Prüfungen Studiengang'!$A$4:$E$1830,5,FALSE)),"",(VLOOKUP($I46,'Prüfungen Studiengang'!$A$4:$E$1830,5,FALSE)))</f>
        <v/>
      </c>
      <c r="M46" s="12"/>
      <c r="N46" s="3"/>
    </row>
    <row r="47" spans="1:14" x14ac:dyDescent="0.25">
      <c r="A47" s="107"/>
      <c r="B47" s="108"/>
      <c r="C47" s="7"/>
      <c r="D47" s="10"/>
      <c r="E47" s="11"/>
      <c r="F47" s="11"/>
      <c r="G47" s="11"/>
      <c r="H47" s="14" t="str">
        <f>IF(G47&gt;0,LEFT(TEXT(VLOOKUP($G47,'Prüfungen Studiengang'!$A$4:$E$1830,4,FALSE),0),45),"")</f>
        <v/>
      </c>
      <c r="I47" s="13"/>
      <c r="J47" s="15" t="str">
        <f>IF(I47&gt;0,LEFT(TEXT(VLOOKUP($I47,'Prüfungen Studiengang'!$A$4:$E$1830,2,FALSE),0)&amp;"/"&amp;TEXT(VLOOKUP($I47,'Prüfungen Studiengang'!$A$4:$E$1830,3,FALSE),0)&amp;"/"&amp;TEXT(VLOOKUP($I47,'Prüfungen Studiengang'!$A$4:$E$1830,4,FALSE),0),45),"")</f>
        <v/>
      </c>
      <c r="K47" s="2"/>
      <c r="L47" s="8" t="str">
        <f>IF(ISERROR(VLOOKUP($I47,'Prüfungen Studiengang'!$A$4:$E$1830,5,FALSE)),"",(VLOOKUP($I47,'Prüfungen Studiengang'!$A$4:$E$1830,5,FALSE)))</f>
        <v/>
      </c>
      <c r="M47" s="12"/>
      <c r="N47" s="3"/>
    </row>
    <row r="48" spans="1:14" x14ac:dyDescent="0.25">
      <c r="A48" s="107"/>
      <c r="B48" s="108"/>
      <c r="C48" s="7"/>
      <c r="D48" s="10"/>
      <c r="E48" s="11"/>
      <c r="F48" s="11"/>
      <c r="G48" s="11"/>
      <c r="H48" s="14" t="str">
        <f>IF(G48&gt;0,LEFT(TEXT(VLOOKUP($G48,'Prüfungen Studiengang'!$A$4:$E$1830,4,FALSE),0),45),"")</f>
        <v/>
      </c>
      <c r="I48" s="13"/>
      <c r="J48" s="15" t="str">
        <f>IF(I48&gt;0,LEFT(TEXT(VLOOKUP($I48,'Prüfungen Studiengang'!$A$4:$E$1830,2,FALSE),0)&amp;"/"&amp;TEXT(VLOOKUP($I48,'Prüfungen Studiengang'!$A$4:$E$1830,3,FALSE),0)&amp;"/"&amp;TEXT(VLOOKUP($I48,'Prüfungen Studiengang'!$A$4:$E$1830,4,FALSE),0),45),"")</f>
        <v/>
      </c>
      <c r="K48" s="2"/>
      <c r="L48" s="8" t="str">
        <f>IF(ISERROR(VLOOKUP($I48,'Prüfungen Studiengang'!$A$4:$E$1830,5,FALSE)),"",(VLOOKUP($I48,'Prüfungen Studiengang'!$A$4:$E$1830,5,FALSE)))</f>
        <v/>
      </c>
      <c r="M48" s="12"/>
      <c r="N48" s="3"/>
    </row>
    <row r="49" spans="1:14" x14ac:dyDescent="0.25">
      <c r="A49" s="107"/>
      <c r="B49" s="108"/>
      <c r="C49" s="7"/>
      <c r="D49" s="10"/>
      <c r="E49" s="11"/>
      <c r="F49" s="11"/>
      <c r="G49" s="11"/>
      <c r="H49" s="14" t="str">
        <f>IF(G49&gt;0,LEFT(TEXT(VLOOKUP($G49,'Prüfungen Studiengang'!$A$4:$E$1830,4,FALSE),0),45),"")</f>
        <v/>
      </c>
      <c r="I49" s="13"/>
      <c r="J49" s="15" t="str">
        <f>IF(I49&gt;0,LEFT(TEXT(VLOOKUP($I49,'Prüfungen Studiengang'!$A$4:$E$1830,2,FALSE),0)&amp;"/"&amp;TEXT(VLOOKUP($I49,'Prüfungen Studiengang'!$A$4:$E$1830,3,FALSE),0)&amp;"/"&amp;TEXT(VLOOKUP($I49,'Prüfungen Studiengang'!$A$4:$E$1830,4,FALSE),0),45),"")</f>
        <v/>
      </c>
      <c r="K49" s="2"/>
      <c r="L49" s="8" t="str">
        <f>IF(ISERROR(VLOOKUP($I49,'Prüfungen Studiengang'!$A$4:$E$1830,5,FALSE)),"",(VLOOKUP($I49,'Prüfungen Studiengang'!$A$4:$E$1830,5,FALSE)))</f>
        <v/>
      </c>
      <c r="M49" s="12"/>
      <c r="N49" s="3"/>
    </row>
    <row r="50" spans="1:14" x14ac:dyDescent="0.25">
      <c r="A50" s="107"/>
      <c r="B50" s="108"/>
      <c r="C50" s="7"/>
      <c r="D50" s="10"/>
      <c r="E50" s="11"/>
      <c r="F50" s="11"/>
      <c r="G50" s="11"/>
      <c r="H50" s="14" t="str">
        <f>IF(G50&gt;0,LEFT(TEXT(VLOOKUP($G50,'Prüfungen Studiengang'!$A$4:$E$1830,4,FALSE),0),45),"")</f>
        <v/>
      </c>
      <c r="I50" s="13"/>
      <c r="J50" s="15" t="str">
        <f>IF(I50&gt;0,LEFT(TEXT(VLOOKUP($I50,'Prüfungen Studiengang'!$A$4:$E$1830,2,FALSE),0)&amp;"/"&amp;TEXT(VLOOKUP($I50,'Prüfungen Studiengang'!$A$4:$E$1830,3,FALSE),0)&amp;"/"&amp;TEXT(VLOOKUP($I50,'Prüfungen Studiengang'!$A$4:$E$1830,4,FALSE),0),45),"")</f>
        <v/>
      </c>
      <c r="K50" s="2"/>
      <c r="L50" s="8" t="str">
        <f>IF(ISERROR(VLOOKUP($I50,'Prüfungen Studiengang'!$A$4:$E$1830,5,FALSE)),"",(VLOOKUP($I50,'Prüfungen Studiengang'!$A$4:$E$1830,5,FALSE)))</f>
        <v/>
      </c>
      <c r="M50" s="12"/>
      <c r="N50" s="3"/>
    </row>
    <row r="51" spans="1:14" x14ac:dyDescent="0.25">
      <c r="A51" s="107"/>
      <c r="B51" s="108"/>
      <c r="C51" s="7"/>
      <c r="D51" s="10"/>
      <c r="E51" s="11"/>
      <c r="F51" s="11"/>
      <c r="G51" s="11"/>
      <c r="H51" s="14" t="str">
        <f>IF(G51&gt;0,LEFT(TEXT(VLOOKUP($G51,'Prüfungen Studiengang'!$A$4:$E$1830,4,FALSE),0),45),"")</f>
        <v/>
      </c>
      <c r="I51" s="13"/>
      <c r="J51" s="15" t="str">
        <f>IF(I51&gt;0,LEFT(TEXT(VLOOKUP($I51,'Prüfungen Studiengang'!$A$4:$E$1830,2,FALSE),0)&amp;"/"&amp;TEXT(VLOOKUP($I51,'Prüfungen Studiengang'!$A$4:$E$1830,3,FALSE),0)&amp;"/"&amp;TEXT(VLOOKUP($I51,'Prüfungen Studiengang'!$A$4:$E$1830,4,FALSE),0),45),"")</f>
        <v/>
      </c>
      <c r="K51" s="2"/>
      <c r="L51" s="8" t="str">
        <f>IF(ISERROR(VLOOKUP($I51,'Prüfungen Studiengang'!$A$4:$E$1830,5,FALSE)),"",(VLOOKUP($I51,'Prüfungen Studiengang'!$A$4:$E$1830,5,FALSE)))</f>
        <v/>
      </c>
      <c r="M51" s="12"/>
      <c r="N51" s="3"/>
    </row>
    <row r="52" spans="1:14" x14ac:dyDescent="0.25">
      <c r="A52" s="107"/>
      <c r="B52" s="108"/>
      <c r="C52" s="7"/>
      <c r="D52" s="10"/>
      <c r="E52" s="11"/>
      <c r="F52" s="11"/>
      <c r="G52" s="11"/>
      <c r="H52" s="14" t="str">
        <f>IF(G52&gt;0,LEFT(TEXT(VLOOKUP($G52,'Prüfungen Studiengang'!$A$4:$E$1830,4,FALSE),0),45),"")</f>
        <v/>
      </c>
      <c r="I52" s="13"/>
      <c r="J52" s="15" t="str">
        <f>IF(I52&gt;0,LEFT(TEXT(VLOOKUP($I52,'Prüfungen Studiengang'!$A$4:$E$1830,2,FALSE),0)&amp;"/"&amp;TEXT(VLOOKUP($I52,'Prüfungen Studiengang'!$A$4:$E$1830,3,FALSE),0)&amp;"/"&amp;TEXT(VLOOKUP($I52,'Prüfungen Studiengang'!$A$4:$E$1830,4,FALSE),0),45),"")</f>
        <v/>
      </c>
      <c r="K52" s="2"/>
      <c r="L52" s="8" t="str">
        <f>IF(ISERROR(VLOOKUP($I52,'Prüfungen Studiengang'!$A$4:$E$1830,5,FALSE)),"",(VLOOKUP($I52,'Prüfungen Studiengang'!$A$4:$E$1830,5,FALSE)))</f>
        <v/>
      </c>
      <c r="M52" s="12"/>
      <c r="N52" s="3"/>
    </row>
    <row r="53" spans="1:14" x14ac:dyDescent="0.25">
      <c r="A53" s="107"/>
      <c r="B53" s="108"/>
      <c r="C53" s="7"/>
      <c r="D53" s="10"/>
      <c r="E53" s="11"/>
      <c r="F53" s="11"/>
      <c r="G53" s="11"/>
      <c r="H53" s="14" t="str">
        <f>IF(G53&gt;0,LEFT(TEXT(VLOOKUP($G53,'Prüfungen Studiengang'!$A$4:$E$1830,4,FALSE),0),45),"")</f>
        <v/>
      </c>
      <c r="I53" s="13"/>
      <c r="J53" s="15" t="str">
        <f>IF(I53&gt;0,LEFT(TEXT(VLOOKUP($I53,'Prüfungen Studiengang'!$A$4:$E$1830,2,FALSE),0)&amp;"/"&amp;TEXT(VLOOKUP($I53,'Prüfungen Studiengang'!$A$4:$E$1830,3,FALSE),0)&amp;"/"&amp;TEXT(VLOOKUP($I53,'Prüfungen Studiengang'!$A$4:$E$1830,4,FALSE),0),45),"")</f>
        <v/>
      </c>
      <c r="K53" s="2"/>
      <c r="L53" s="8" t="str">
        <f>IF(ISERROR(VLOOKUP($I53,'Prüfungen Studiengang'!$A$4:$E$1830,5,FALSE)),"",(VLOOKUP($I53,'Prüfungen Studiengang'!$A$4:$E$1830,5,FALSE)))</f>
        <v/>
      </c>
      <c r="M53" s="12"/>
      <c r="N53" s="3"/>
    </row>
    <row r="54" spans="1:14" x14ac:dyDescent="0.25">
      <c r="A54" s="107"/>
      <c r="B54" s="108"/>
      <c r="C54" s="7"/>
      <c r="D54" s="10"/>
      <c r="E54" s="11"/>
      <c r="F54" s="11"/>
      <c r="G54" s="11"/>
      <c r="H54" s="14" t="str">
        <f>IF(G54&gt;0,LEFT(TEXT(VLOOKUP($G54,'Prüfungen Studiengang'!$A$4:$E$1830,4,FALSE),0),45),"")</f>
        <v/>
      </c>
      <c r="I54" s="13"/>
      <c r="J54" s="15" t="str">
        <f>IF(I54&gt;0,LEFT(TEXT(VLOOKUP($I54,'Prüfungen Studiengang'!$A$4:$E$1830,2,FALSE),0)&amp;"/"&amp;TEXT(VLOOKUP($I54,'Prüfungen Studiengang'!$A$4:$E$1830,3,FALSE),0)&amp;"/"&amp;TEXT(VLOOKUP($I54,'Prüfungen Studiengang'!$A$4:$E$1830,4,FALSE),0),45),"")</f>
        <v/>
      </c>
      <c r="K54" s="2"/>
      <c r="L54" s="8" t="str">
        <f>IF(ISERROR(VLOOKUP($I54,'Prüfungen Studiengang'!$A$4:$E$1830,5,FALSE)),"",(VLOOKUP($I54,'Prüfungen Studiengang'!$A$4:$E$1830,5,FALSE)))</f>
        <v/>
      </c>
      <c r="M54" s="12"/>
      <c r="N54" s="3"/>
    </row>
    <row r="55" spans="1:14" x14ac:dyDescent="0.25">
      <c r="A55" s="107"/>
      <c r="B55" s="108"/>
      <c r="C55" s="7"/>
      <c r="D55" s="10"/>
      <c r="E55" s="11"/>
      <c r="F55" s="11"/>
      <c r="G55" s="11"/>
      <c r="H55" s="14" t="str">
        <f>IF(G55&gt;0,LEFT(TEXT(VLOOKUP($G55,'Prüfungen Studiengang'!$A$4:$E$1830,4,FALSE),0),45),"")</f>
        <v/>
      </c>
      <c r="I55" s="13"/>
      <c r="J55" s="15" t="str">
        <f>IF(I55&gt;0,LEFT(TEXT(VLOOKUP($I55,'Prüfungen Studiengang'!$A$4:$E$1830,2,FALSE),0)&amp;"/"&amp;TEXT(VLOOKUP($I55,'Prüfungen Studiengang'!$A$4:$E$1830,3,FALSE),0)&amp;"/"&amp;TEXT(VLOOKUP($I55,'Prüfungen Studiengang'!$A$4:$E$1830,4,FALSE),0),45),"")</f>
        <v/>
      </c>
      <c r="K55" s="2"/>
      <c r="L55" s="8" t="str">
        <f>IF(ISERROR(VLOOKUP($I55,'Prüfungen Studiengang'!$A$4:$E$1830,5,FALSE)),"",(VLOOKUP($I55,'Prüfungen Studiengang'!$A$4:$E$1830,5,FALSE)))</f>
        <v/>
      </c>
      <c r="M55" s="12"/>
      <c r="N55" s="3"/>
    </row>
    <row r="56" spans="1:14" x14ac:dyDescent="0.25">
      <c r="A56" s="107"/>
      <c r="B56" s="108"/>
      <c r="C56" s="7"/>
      <c r="D56" s="10"/>
      <c r="E56" s="11"/>
      <c r="F56" s="11"/>
      <c r="G56" s="11"/>
      <c r="H56" s="14" t="str">
        <f>IF(G56&gt;0,LEFT(TEXT(VLOOKUP($G56,'Prüfungen Studiengang'!$A$4:$E$1830,4,FALSE),0),45),"")</f>
        <v/>
      </c>
      <c r="I56" s="13"/>
      <c r="J56" s="15" t="str">
        <f>IF(I56&gt;0,LEFT(TEXT(VLOOKUP($I56,'Prüfungen Studiengang'!$A$4:$E$1830,2,FALSE),0)&amp;"/"&amp;TEXT(VLOOKUP($I56,'Prüfungen Studiengang'!$A$4:$E$1830,3,FALSE),0)&amp;"/"&amp;TEXT(VLOOKUP($I56,'Prüfungen Studiengang'!$A$4:$E$1830,4,FALSE),0),45),"")</f>
        <v/>
      </c>
      <c r="K56" s="2"/>
      <c r="L56" s="8" t="str">
        <f>IF(ISERROR(VLOOKUP($I56,'Prüfungen Studiengang'!$A$4:$E$1830,5,FALSE)),"",(VLOOKUP($I56,'Prüfungen Studiengang'!$A$4:$E$1830,5,FALSE)))</f>
        <v/>
      </c>
      <c r="M56" s="12"/>
      <c r="N56" s="3"/>
    </row>
    <row r="57" spans="1:14" x14ac:dyDescent="0.25">
      <c r="A57" s="107"/>
      <c r="B57" s="108"/>
      <c r="C57" s="7"/>
      <c r="D57" s="10"/>
      <c r="E57" s="11"/>
      <c r="F57" s="11"/>
      <c r="G57" s="11"/>
      <c r="H57" s="14" t="str">
        <f>IF(G57&gt;0,LEFT(TEXT(VLOOKUP($G57,'Prüfungen Studiengang'!$A$4:$E$1830,4,FALSE),0),45),"")</f>
        <v/>
      </c>
      <c r="I57" s="13"/>
      <c r="J57" s="15" t="str">
        <f>IF(I57&gt;0,LEFT(TEXT(VLOOKUP($I57,'Prüfungen Studiengang'!$A$4:$E$1830,2,FALSE),0)&amp;"/"&amp;TEXT(VLOOKUP($I57,'Prüfungen Studiengang'!$A$4:$E$1830,3,FALSE),0)&amp;"/"&amp;TEXT(VLOOKUP($I57,'Prüfungen Studiengang'!$A$4:$E$1830,4,FALSE),0),45),"")</f>
        <v/>
      </c>
      <c r="K57" s="2"/>
      <c r="L57" s="8" t="str">
        <f>IF(ISERROR(VLOOKUP($I57,'Prüfungen Studiengang'!$A$4:$E$1830,5,FALSE)),"",(VLOOKUP($I57,'Prüfungen Studiengang'!$A$4:$E$1830,5,FALSE)))</f>
        <v/>
      </c>
      <c r="M57" s="12"/>
      <c r="N57" s="3"/>
    </row>
    <row r="58" spans="1:14" x14ac:dyDescent="0.25">
      <c r="A58" s="107"/>
      <c r="B58" s="108"/>
      <c r="C58" s="7"/>
      <c r="D58" s="10"/>
      <c r="E58" s="11"/>
      <c r="F58" s="11"/>
      <c r="G58" s="11"/>
      <c r="H58" s="14" t="str">
        <f>IF(G58&gt;0,LEFT(TEXT(VLOOKUP($G58,'Prüfungen Studiengang'!$A$4:$E$1830,4,FALSE),0),45),"")</f>
        <v/>
      </c>
      <c r="I58" s="13"/>
      <c r="J58" s="15" t="str">
        <f>IF(I58&gt;0,LEFT(TEXT(VLOOKUP($I58,'Prüfungen Studiengang'!$A$4:$E$1830,2,FALSE),0)&amp;"/"&amp;TEXT(VLOOKUP($I58,'Prüfungen Studiengang'!$A$4:$E$1830,3,FALSE),0)&amp;"/"&amp;TEXT(VLOOKUP($I58,'Prüfungen Studiengang'!$A$4:$E$1830,4,FALSE),0),45),"")</f>
        <v/>
      </c>
      <c r="K58" s="2"/>
      <c r="L58" s="8" t="str">
        <f>IF(ISERROR(VLOOKUP($I58,'Prüfungen Studiengang'!$A$4:$E$1830,5,FALSE)),"",(VLOOKUP($I58,'Prüfungen Studiengang'!$A$4:$E$1830,5,FALSE)))</f>
        <v/>
      </c>
      <c r="M58" s="12"/>
      <c r="N58" s="3"/>
    </row>
    <row r="59" spans="1:14" x14ac:dyDescent="0.25">
      <c r="A59" s="107"/>
      <c r="B59" s="108"/>
      <c r="C59" s="7"/>
      <c r="D59" s="10"/>
      <c r="E59" s="11"/>
      <c r="F59" s="11"/>
      <c r="G59" s="11"/>
      <c r="H59" s="14" t="str">
        <f>IF(G59&gt;0,LEFT(TEXT(VLOOKUP($G59,'Prüfungen Studiengang'!$A$4:$E$1830,4,FALSE),0),45),"")</f>
        <v/>
      </c>
      <c r="I59" s="13"/>
      <c r="J59" s="15" t="str">
        <f>IF(I59&gt;0,LEFT(TEXT(VLOOKUP($I59,'Prüfungen Studiengang'!$A$4:$E$1830,2,FALSE),0)&amp;"/"&amp;TEXT(VLOOKUP($I59,'Prüfungen Studiengang'!$A$4:$E$1830,3,FALSE),0)&amp;"/"&amp;TEXT(VLOOKUP($I59,'Prüfungen Studiengang'!$A$4:$E$1830,4,FALSE),0),45),"")</f>
        <v/>
      </c>
      <c r="K59" s="2"/>
      <c r="L59" s="8" t="str">
        <f>IF(ISERROR(VLOOKUP($I59,'Prüfungen Studiengang'!$A$4:$E$1830,5,FALSE)),"",(VLOOKUP($I59,'Prüfungen Studiengang'!$A$4:$E$1830,5,FALSE)))</f>
        <v/>
      </c>
      <c r="M59" s="12"/>
      <c r="N59" s="3"/>
    </row>
    <row r="60" spans="1:14" x14ac:dyDescent="0.25">
      <c r="A60" s="107"/>
      <c r="B60" s="108"/>
      <c r="C60" s="7"/>
      <c r="D60" s="10"/>
      <c r="E60" s="11"/>
      <c r="F60" s="11"/>
      <c r="G60" s="11"/>
      <c r="H60" s="14" t="str">
        <f>IF(G60&gt;0,LEFT(TEXT(VLOOKUP($G60,'Prüfungen Studiengang'!$A$4:$E$1830,4,FALSE),0),45),"")</f>
        <v/>
      </c>
      <c r="I60" s="13"/>
      <c r="J60" s="15" t="str">
        <f>IF(I60&gt;0,LEFT(TEXT(VLOOKUP($I60,'Prüfungen Studiengang'!$A$4:$E$1830,2,FALSE),0)&amp;"/"&amp;TEXT(VLOOKUP($I60,'Prüfungen Studiengang'!$A$4:$E$1830,3,FALSE),0)&amp;"/"&amp;TEXT(VLOOKUP($I60,'Prüfungen Studiengang'!$A$4:$E$1830,4,FALSE),0),45),"")</f>
        <v/>
      </c>
      <c r="K60" s="2"/>
      <c r="L60" s="8" t="str">
        <f>IF(ISERROR(VLOOKUP($I60,'Prüfungen Studiengang'!$A$4:$E$1830,5,FALSE)),"",(VLOOKUP($I60,'Prüfungen Studiengang'!$A$4:$E$1830,5,FALSE)))</f>
        <v/>
      </c>
      <c r="M60" s="12"/>
      <c r="N60" s="3"/>
    </row>
    <row r="61" spans="1:14" x14ac:dyDescent="0.25">
      <c r="A61" s="107"/>
      <c r="B61" s="108"/>
      <c r="C61" s="7"/>
      <c r="D61" s="10"/>
      <c r="E61" s="11"/>
      <c r="F61" s="11"/>
      <c r="G61" s="11"/>
      <c r="H61" s="14" t="str">
        <f>IF(G61&gt;0,LEFT(TEXT(VLOOKUP($G61,'Prüfungen Studiengang'!$A$4:$E$1830,4,FALSE),0),45),"")</f>
        <v/>
      </c>
      <c r="I61" s="13"/>
      <c r="J61" s="15" t="str">
        <f>IF(I61&gt;0,LEFT(TEXT(VLOOKUP($I61,'Prüfungen Studiengang'!$A$4:$E$1830,2,FALSE),0)&amp;"/"&amp;TEXT(VLOOKUP($I61,'Prüfungen Studiengang'!$A$4:$E$1830,3,FALSE),0)&amp;"/"&amp;TEXT(VLOOKUP($I61,'Prüfungen Studiengang'!$A$4:$E$1830,4,FALSE),0),45),"")</f>
        <v/>
      </c>
      <c r="K61" s="2"/>
      <c r="L61" s="8" t="str">
        <f>IF(ISERROR(VLOOKUP($I61,'Prüfungen Studiengang'!$A$4:$E$1830,5,FALSE)),"",(VLOOKUP($I61,'Prüfungen Studiengang'!$A$4:$E$1830,5,FALSE)))</f>
        <v/>
      </c>
      <c r="M61" s="12"/>
      <c r="N61" s="3"/>
    </row>
    <row r="62" spans="1:14" x14ac:dyDescent="0.25">
      <c r="A62" s="107"/>
      <c r="B62" s="108"/>
      <c r="C62" s="7"/>
      <c r="D62" s="10"/>
      <c r="E62" s="11"/>
      <c r="F62" s="11"/>
      <c r="G62" s="11"/>
      <c r="H62" s="14" t="str">
        <f>IF(G62&gt;0,LEFT(TEXT(VLOOKUP($G62,'Prüfungen Studiengang'!$A$4:$E$1830,4,FALSE),0),45),"")</f>
        <v/>
      </c>
      <c r="I62" s="13"/>
      <c r="J62" s="15" t="str">
        <f>IF(I62&gt;0,LEFT(TEXT(VLOOKUP($I62,'Prüfungen Studiengang'!$A$4:$E$1830,2,FALSE),0)&amp;"/"&amp;TEXT(VLOOKUP($I62,'Prüfungen Studiengang'!$A$4:$E$1830,3,FALSE),0)&amp;"/"&amp;TEXT(VLOOKUP($I62,'Prüfungen Studiengang'!$A$4:$E$1830,4,FALSE),0),45),"")</f>
        <v/>
      </c>
      <c r="K62" s="2"/>
      <c r="L62" s="8" t="str">
        <f>IF(ISERROR(VLOOKUP($I62,'Prüfungen Studiengang'!$A$4:$E$1830,5,FALSE)),"",(VLOOKUP($I62,'Prüfungen Studiengang'!$A$4:$E$1830,5,FALSE)))</f>
        <v/>
      </c>
      <c r="M62" s="12"/>
      <c r="N62" s="3"/>
    </row>
    <row r="63" spans="1:14" ht="16.5" thickBot="1" x14ac:dyDescent="0.3">
      <c r="A63" s="107"/>
      <c r="B63" s="108"/>
      <c r="C63" s="7"/>
      <c r="D63" s="10"/>
      <c r="E63" s="11"/>
      <c r="F63" s="11"/>
      <c r="G63" s="11"/>
      <c r="H63" s="14" t="str">
        <f>IF(G63&gt;0,LEFT(TEXT(VLOOKUP($G63,'Prüfungen Studiengang'!$A$4:$E$1830,4,FALSE),0),45),"")</f>
        <v/>
      </c>
      <c r="I63" s="13"/>
      <c r="J63" s="15" t="str">
        <f>IF(I63&gt;0,LEFT(TEXT(VLOOKUP($I63,'Prüfungen Studiengang'!$A$4:$E$1830,2,FALSE),0)&amp;"/"&amp;TEXT(VLOOKUP($I63,'Prüfungen Studiengang'!$A$4:$E$1830,3,FALSE),0)&amp;"/"&amp;TEXT(VLOOKUP($I63,'Prüfungen Studiengang'!$A$4:$E$1830,4,FALSE),0),45),"")</f>
        <v/>
      </c>
      <c r="K63" s="2"/>
      <c r="L63" s="8" t="str">
        <f>IF(ISERROR(VLOOKUP($I63,'Prüfungen Studiengang'!$A$4:$E$1830,5,FALSE)),"",(VLOOKUP($I63,'Prüfungen Studiengang'!$A$4:$E$1830,5,FALSE)))</f>
        <v/>
      </c>
      <c r="M63" s="12"/>
      <c r="N63" s="3"/>
    </row>
    <row r="64" spans="1:14" ht="52.5" customHeight="1" x14ac:dyDescent="0.25">
      <c r="A64" s="159" t="s">
        <v>45</v>
      </c>
      <c r="B64" s="160"/>
      <c r="C64" s="160"/>
      <c r="D64" s="160"/>
      <c r="E64" s="160"/>
      <c r="F64" s="160"/>
      <c r="G64" s="160"/>
      <c r="H64" s="161"/>
      <c r="I64" s="126" t="s">
        <v>48</v>
      </c>
      <c r="J64" s="127"/>
      <c r="K64" s="127"/>
      <c r="L64" s="24">
        <f>SUMIF($K$11:$K$63,"Ja",$L$11:$L$63)</f>
        <v>0</v>
      </c>
      <c r="M64" s="128" t="s">
        <v>49</v>
      </c>
      <c r="N64" s="129"/>
    </row>
    <row r="65" spans="1:14" ht="52.5" customHeight="1" x14ac:dyDescent="0.25">
      <c r="A65" s="162"/>
      <c r="B65" s="163"/>
      <c r="C65" s="163"/>
      <c r="D65" s="163"/>
      <c r="E65" s="163"/>
      <c r="F65" s="163"/>
      <c r="G65" s="163"/>
      <c r="H65" s="164"/>
      <c r="I65" s="151" t="s">
        <v>47</v>
      </c>
      <c r="J65" s="152"/>
      <c r="K65" s="153" t="s">
        <v>58</v>
      </c>
      <c r="L65" s="154"/>
      <c r="M65" s="154"/>
      <c r="N65" s="155"/>
    </row>
    <row r="66" spans="1:14" ht="33" customHeight="1" thickBot="1" x14ac:dyDescent="0.3">
      <c r="A66" s="165" t="s">
        <v>46</v>
      </c>
      <c r="B66" s="166"/>
      <c r="C66" s="166"/>
      <c r="D66" s="166"/>
      <c r="E66" s="166"/>
      <c r="F66" s="166"/>
      <c r="G66" s="166"/>
      <c r="H66" s="167"/>
      <c r="I66" s="124" t="str">
        <f>+TEXT(L64,"0")&amp;" x "&amp;TEXT(N7,"0")&amp;" : "&amp;TEXT(N7*30,"000")&amp;" = "&amp;TEXT(L64/30,"0,0")&amp;" Semester"</f>
        <v>0 x 4 : 120 = 0,0 Semester</v>
      </c>
      <c r="J66" s="125"/>
      <c r="K66" s="156"/>
      <c r="L66" s="157"/>
      <c r="M66" s="157"/>
      <c r="N66" s="158"/>
    </row>
    <row r="67" spans="1:14" ht="12.6" customHeight="1" x14ac:dyDescent="0.25">
      <c r="A67" s="25"/>
      <c r="I67" s="22"/>
      <c r="J67" s="22"/>
      <c r="K67" s="21"/>
      <c r="L67" s="21"/>
      <c r="M67" s="21"/>
      <c r="N67" s="21"/>
    </row>
    <row r="68" spans="1:14" ht="12.6" customHeight="1" x14ac:dyDescent="0.25">
      <c r="A68" s="168" t="s">
        <v>84</v>
      </c>
      <c r="B68" s="168"/>
      <c r="C68" s="168"/>
      <c r="D68" s="168"/>
      <c r="E68" s="168"/>
      <c r="F68" s="168"/>
      <c r="G68" s="168"/>
      <c r="H68" s="168"/>
      <c r="I68" s="168"/>
      <c r="J68" s="168"/>
      <c r="K68" s="168"/>
      <c r="L68" s="168"/>
      <c r="M68" s="168"/>
      <c r="N68" s="168"/>
    </row>
    <row r="69" spans="1:14" x14ac:dyDescent="0.25">
      <c r="A69" s="168"/>
      <c r="B69" s="168"/>
      <c r="C69" s="168"/>
      <c r="D69" s="168"/>
      <c r="E69" s="168"/>
      <c r="F69" s="168"/>
      <c r="G69" s="168"/>
      <c r="H69" s="168"/>
      <c r="I69" s="168"/>
      <c r="J69" s="168"/>
      <c r="K69" s="168"/>
      <c r="L69" s="168"/>
      <c r="M69" s="168"/>
      <c r="N69" s="168"/>
    </row>
    <row r="70" spans="1:14" ht="15.75" customHeight="1" x14ac:dyDescent="0.25">
      <c r="A70" s="133" t="s">
        <v>85</v>
      </c>
      <c r="B70" s="133"/>
      <c r="C70" s="133"/>
      <c r="D70" s="133"/>
      <c r="E70" s="133"/>
      <c r="F70" s="133"/>
      <c r="G70" s="133"/>
      <c r="H70" s="133"/>
      <c r="I70" s="133"/>
      <c r="J70" s="133"/>
      <c r="K70" s="133"/>
      <c r="L70" s="133"/>
      <c r="M70" s="133"/>
      <c r="N70" s="133"/>
    </row>
    <row r="71" spans="1:14" x14ac:dyDescent="0.25">
      <c r="A71" s="133"/>
      <c r="B71" s="133"/>
      <c r="C71" s="133"/>
      <c r="D71" s="133"/>
      <c r="E71" s="133"/>
      <c r="F71" s="133"/>
      <c r="G71" s="133"/>
      <c r="H71" s="133"/>
      <c r="I71" s="133"/>
      <c r="J71" s="133"/>
      <c r="K71" s="133"/>
      <c r="L71" s="133"/>
      <c r="M71" s="133"/>
      <c r="N71" s="133"/>
    </row>
    <row r="72" spans="1:14" x14ac:dyDescent="0.25">
      <c r="A72" s="46"/>
      <c r="B72" s="46"/>
      <c r="C72" s="46"/>
      <c r="D72" s="46"/>
      <c r="E72" s="46"/>
      <c r="F72" s="46"/>
      <c r="G72" s="46"/>
      <c r="H72" s="46"/>
      <c r="I72" s="46"/>
      <c r="J72" s="46"/>
      <c r="K72" s="46"/>
      <c r="L72" s="46"/>
      <c r="M72" s="46"/>
      <c r="N72" s="46"/>
    </row>
    <row r="73" spans="1:14" x14ac:dyDescent="0.25">
      <c r="A73" s="140" t="s">
        <v>86</v>
      </c>
      <c r="B73" s="140"/>
      <c r="C73" s="140"/>
      <c r="D73" s="140"/>
      <c r="E73" s="46"/>
      <c r="F73" s="46"/>
      <c r="G73" s="141" t="s">
        <v>87</v>
      </c>
      <c r="H73" s="141"/>
      <c r="I73" s="141"/>
      <c r="J73" s="141"/>
      <c r="K73" s="46"/>
      <c r="L73" s="46"/>
      <c r="M73" s="46"/>
      <c r="N73" s="46"/>
    </row>
    <row r="74" spans="1:14" x14ac:dyDescent="0.25">
      <c r="A74" t="s">
        <v>88</v>
      </c>
      <c r="B74" s="142" t="s">
        <v>89</v>
      </c>
      <c r="C74" s="142"/>
      <c r="D74" s="68" t="s">
        <v>90</v>
      </c>
      <c r="E74" s="46"/>
      <c r="F74" s="46"/>
      <c r="G74" s="143" t="s">
        <v>91</v>
      </c>
      <c r="H74" s="143"/>
      <c r="I74" s="143"/>
      <c r="J74" s="143"/>
      <c r="K74" s="46"/>
      <c r="L74" s="46"/>
      <c r="M74" s="46"/>
      <c r="N74" s="46"/>
    </row>
    <row r="75" spans="1:14" x14ac:dyDescent="0.25">
      <c r="A75" s="38"/>
    </row>
    <row r="76" spans="1:14" x14ac:dyDescent="0.25">
      <c r="A76" s="30" t="s">
        <v>92</v>
      </c>
      <c r="B76" s="30"/>
      <c r="C76" s="30"/>
      <c r="D76" s="29"/>
      <c r="E76" s="29"/>
      <c r="F76" s="29"/>
      <c r="G76" s="29"/>
      <c r="I76" s="145" t="s">
        <v>93</v>
      </c>
      <c r="J76" s="145"/>
      <c r="K76" s="145"/>
      <c r="L76" s="145"/>
      <c r="M76" s="145"/>
      <c r="N76" s="145"/>
    </row>
    <row r="77" spans="1:14" x14ac:dyDescent="0.25">
      <c r="A77" s="144" t="s">
        <v>5</v>
      </c>
      <c r="B77" s="144"/>
      <c r="C77" s="144"/>
      <c r="D77" s="144"/>
      <c r="E77" s="144"/>
      <c r="F77" s="144"/>
      <c r="G77" s="144"/>
      <c r="I77" s="146" t="s">
        <v>22</v>
      </c>
      <c r="J77" s="146"/>
      <c r="K77" s="146"/>
      <c r="L77" s="146"/>
      <c r="M77" s="146"/>
      <c r="N77" s="146"/>
    </row>
    <row r="78" spans="1:14" x14ac:dyDescent="0.25">
      <c r="A78" s="144" t="s">
        <v>6</v>
      </c>
      <c r="B78" s="144"/>
      <c r="C78" s="144"/>
      <c r="D78" s="144"/>
      <c r="E78" s="144"/>
      <c r="F78" s="144"/>
      <c r="G78" s="144"/>
      <c r="I78" s="146" t="s">
        <v>19</v>
      </c>
      <c r="J78" s="146"/>
      <c r="K78" s="146"/>
      <c r="L78" s="146"/>
      <c r="M78" s="146"/>
      <c r="N78" s="146"/>
    </row>
    <row r="79" spans="1:14" x14ac:dyDescent="0.25">
      <c r="A79" s="144" t="s">
        <v>13</v>
      </c>
      <c r="B79" s="144"/>
      <c r="C79" s="144"/>
      <c r="D79" s="144"/>
      <c r="E79" s="144"/>
      <c r="F79" s="144"/>
      <c r="G79" s="144"/>
      <c r="I79" s="146" t="s">
        <v>20</v>
      </c>
      <c r="J79" s="146"/>
      <c r="K79" s="146"/>
      <c r="L79" s="146"/>
      <c r="M79" s="146"/>
      <c r="N79" s="146"/>
    </row>
    <row r="80" spans="1:14" x14ac:dyDescent="0.25">
      <c r="A80" s="144" t="s">
        <v>7</v>
      </c>
      <c r="B80" s="144"/>
      <c r="C80" s="144"/>
      <c r="D80" s="144"/>
      <c r="E80" s="144"/>
      <c r="F80" s="144"/>
      <c r="G80" s="144"/>
      <c r="I80" s="146" t="s">
        <v>21</v>
      </c>
      <c r="J80" s="146"/>
      <c r="K80" s="146"/>
      <c r="L80" s="146"/>
      <c r="M80" s="146"/>
      <c r="N80" s="146"/>
    </row>
    <row r="81" spans="1:14" x14ac:dyDescent="0.25">
      <c r="A81" s="4"/>
      <c r="B81" s="4"/>
      <c r="C81" s="4"/>
      <c r="D81" s="4"/>
      <c r="E81" s="4"/>
      <c r="F81" s="4"/>
      <c r="G81" s="4"/>
      <c r="H81" s="4"/>
      <c r="I81" s="4"/>
      <c r="J81" s="4"/>
      <c r="K81" s="4"/>
      <c r="L81" s="4"/>
      <c r="M81" s="4"/>
      <c r="N81" s="4"/>
    </row>
    <row r="82" spans="1:14" ht="54" x14ac:dyDescent="0.25">
      <c r="A82" s="23" t="s">
        <v>50</v>
      </c>
      <c r="B82" s="23" t="s">
        <v>51</v>
      </c>
      <c r="C82" s="134" t="s">
        <v>52</v>
      </c>
      <c r="D82" s="135"/>
      <c r="E82" s="135"/>
      <c r="F82" s="135"/>
      <c r="G82" s="135"/>
      <c r="H82" s="135"/>
      <c r="I82" s="135"/>
      <c r="J82" s="135"/>
      <c r="K82" s="135"/>
      <c r="L82" s="135"/>
      <c r="M82" s="135"/>
      <c r="N82" s="136"/>
    </row>
    <row r="83" spans="1:14" x14ac:dyDescent="0.25">
      <c r="A83" s="28"/>
      <c r="B83" s="23" t="str">
        <f t="shared" ref="B83:B97" si="0">IF(A83&gt;0,VLOOKUP(A83,$I$11:$K$63,3,FALSE),"")</f>
        <v/>
      </c>
      <c r="C83" s="137"/>
      <c r="D83" s="138"/>
      <c r="E83" s="138"/>
      <c r="F83" s="138"/>
      <c r="G83" s="138"/>
      <c r="H83" s="138"/>
      <c r="I83" s="138"/>
      <c r="J83" s="138"/>
      <c r="K83" s="138"/>
      <c r="L83" s="138"/>
      <c r="M83" s="138"/>
      <c r="N83" s="139"/>
    </row>
    <row r="84" spans="1:14" x14ac:dyDescent="0.25">
      <c r="A84" s="28"/>
      <c r="B84" s="23" t="str">
        <f t="shared" si="0"/>
        <v/>
      </c>
      <c r="C84" s="137"/>
      <c r="D84" s="138"/>
      <c r="E84" s="138"/>
      <c r="F84" s="138"/>
      <c r="G84" s="138"/>
      <c r="H84" s="138"/>
      <c r="I84" s="138"/>
      <c r="J84" s="138"/>
      <c r="K84" s="138"/>
      <c r="L84" s="138"/>
      <c r="M84" s="138"/>
      <c r="N84" s="139"/>
    </row>
    <row r="85" spans="1:14" x14ac:dyDescent="0.25">
      <c r="A85" s="28"/>
      <c r="B85" s="23" t="str">
        <f t="shared" si="0"/>
        <v/>
      </c>
      <c r="C85" s="137"/>
      <c r="D85" s="138"/>
      <c r="E85" s="138"/>
      <c r="F85" s="138"/>
      <c r="G85" s="138"/>
      <c r="H85" s="138"/>
      <c r="I85" s="138"/>
      <c r="J85" s="138"/>
      <c r="K85" s="138"/>
      <c r="L85" s="138"/>
      <c r="M85" s="138"/>
      <c r="N85" s="139"/>
    </row>
    <row r="86" spans="1:14" x14ac:dyDescent="0.25">
      <c r="A86" s="28"/>
      <c r="B86" s="23" t="str">
        <f t="shared" si="0"/>
        <v/>
      </c>
      <c r="C86" s="137"/>
      <c r="D86" s="138"/>
      <c r="E86" s="138"/>
      <c r="F86" s="138"/>
      <c r="G86" s="138"/>
      <c r="H86" s="138"/>
      <c r="I86" s="138"/>
      <c r="J86" s="138"/>
      <c r="K86" s="138"/>
      <c r="L86" s="138"/>
      <c r="M86" s="138"/>
      <c r="N86" s="139"/>
    </row>
    <row r="87" spans="1:14" x14ac:dyDescent="0.25">
      <c r="A87" s="28"/>
      <c r="B87" s="23" t="str">
        <f t="shared" si="0"/>
        <v/>
      </c>
      <c r="C87" s="137"/>
      <c r="D87" s="138"/>
      <c r="E87" s="138"/>
      <c r="F87" s="138"/>
      <c r="G87" s="138"/>
      <c r="H87" s="138"/>
      <c r="I87" s="138"/>
      <c r="J87" s="138"/>
      <c r="K87" s="138"/>
      <c r="L87" s="138"/>
      <c r="M87" s="138"/>
      <c r="N87" s="139"/>
    </row>
    <row r="88" spans="1:14" x14ac:dyDescent="0.25">
      <c r="A88" s="28"/>
      <c r="B88" s="23" t="str">
        <f t="shared" si="0"/>
        <v/>
      </c>
      <c r="C88" s="137"/>
      <c r="D88" s="138"/>
      <c r="E88" s="138"/>
      <c r="F88" s="138"/>
      <c r="G88" s="138"/>
      <c r="H88" s="138"/>
      <c r="I88" s="138"/>
      <c r="J88" s="138"/>
      <c r="K88" s="138"/>
      <c r="L88" s="138"/>
      <c r="M88" s="138"/>
      <c r="N88" s="139"/>
    </row>
    <row r="89" spans="1:14" x14ac:dyDescent="0.25">
      <c r="A89" s="28"/>
      <c r="B89" s="23" t="str">
        <f t="shared" si="0"/>
        <v/>
      </c>
      <c r="C89" s="137"/>
      <c r="D89" s="138"/>
      <c r="E89" s="138"/>
      <c r="F89" s="138"/>
      <c r="G89" s="138"/>
      <c r="H89" s="138"/>
      <c r="I89" s="138"/>
      <c r="J89" s="138"/>
      <c r="K89" s="138"/>
      <c r="L89" s="138"/>
      <c r="M89" s="138"/>
      <c r="N89" s="139"/>
    </row>
    <row r="90" spans="1:14" x14ac:dyDescent="0.25">
      <c r="A90" s="28"/>
      <c r="B90" s="23" t="str">
        <f t="shared" si="0"/>
        <v/>
      </c>
      <c r="C90" s="137"/>
      <c r="D90" s="138"/>
      <c r="E90" s="138"/>
      <c r="F90" s="138"/>
      <c r="G90" s="138"/>
      <c r="H90" s="138"/>
      <c r="I90" s="138"/>
      <c r="J90" s="138"/>
      <c r="K90" s="138"/>
      <c r="L90" s="138"/>
      <c r="M90" s="138"/>
      <c r="N90" s="139"/>
    </row>
    <row r="91" spans="1:14" x14ac:dyDescent="0.25">
      <c r="A91" s="28"/>
      <c r="B91" s="23" t="str">
        <f t="shared" si="0"/>
        <v/>
      </c>
      <c r="C91" s="137"/>
      <c r="D91" s="138"/>
      <c r="E91" s="138"/>
      <c r="F91" s="138"/>
      <c r="G91" s="138"/>
      <c r="H91" s="138"/>
      <c r="I91" s="138"/>
      <c r="J91" s="138"/>
      <c r="K91" s="138"/>
      <c r="L91" s="138"/>
      <c r="M91" s="138"/>
      <c r="N91" s="139"/>
    </row>
    <row r="92" spans="1:14" x14ac:dyDescent="0.25">
      <c r="A92" s="28"/>
      <c r="B92" s="23" t="str">
        <f t="shared" si="0"/>
        <v/>
      </c>
      <c r="C92" s="137"/>
      <c r="D92" s="138"/>
      <c r="E92" s="138"/>
      <c r="F92" s="138"/>
      <c r="G92" s="138"/>
      <c r="H92" s="138"/>
      <c r="I92" s="138"/>
      <c r="J92" s="138"/>
      <c r="K92" s="138"/>
      <c r="L92" s="138"/>
      <c r="M92" s="138"/>
      <c r="N92" s="139"/>
    </row>
    <row r="93" spans="1:14" x14ac:dyDescent="0.25">
      <c r="A93" s="28"/>
      <c r="B93" s="23" t="str">
        <f t="shared" si="0"/>
        <v/>
      </c>
      <c r="C93" s="137"/>
      <c r="D93" s="138"/>
      <c r="E93" s="138"/>
      <c r="F93" s="138"/>
      <c r="G93" s="138"/>
      <c r="H93" s="138"/>
      <c r="I93" s="138"/>
      <c r="J93" s="138"/>
      <c r="K93" s="138"/>
      <c r="L93" s="138"/>
      <c r="M93" s="138"/>
      <c r="N93" s="139"/>
    </row>
    <row r="94" spans="1:14" x14ac:dyDescent="0.25">
      <c r="A94" s="28"/>
      <c r="B94" s="23" t="str">
        <f t="shared" si="0"/>
        <v/>
      </c>
      <c r="C94" s="137"/>
      <c r="D94" s="138"/>
      <c r="E94" s="138"/>
      <c r="F94" s="138"/>
      <c r="G94" s="138"/>
      <c r="H94" s="138"/>
      <c r="I94" s="138"/>
      <c r="J94" s="138"/>
      <c r="K94" s="138"/>
      <c r="L94" s="138"/>
      <c r="M94" s="138"/>
      <c r="N94" s="139"/>
    </row>
    <row r="95" spans="1:14" x14ac:dyDescent="0.25">
      <c r="A95" s="28"/>
      <c r="B95" s="23" t="str">
        <f t="shared" si="0"/>
        <v/>
      </c>
      <c r="C95" s="137"/>
      <c r="D95" s="138"/>
      <c r="E95" s="138"/>
      <c r="F95" s="138"/>
      <c r="G95" s="138"/>
      <c r="H95" s="138"/>
      <c r="I95" s="138"/>
      <c r="J95" s="138"/>
      <c r="K95" s="138"/>
      <c r="L95" s="138"/>
      <c r="M95" s="138"/>
      <c r="N95" s="139"/>
    </row>
    <row r="96" spans="1:14" x14ac:dyDescent="0.25">
      <c r="A96" s="28"/>
      <c r="B96" s="23" t="str">
        <f t="shared" si="0"/>
        <v/>
      </c>
      <c r="C96" s="137"/>
      <c r="D96" s="138"/>
      <c r="E96" s="138"/>
      <c r="F96" s="138"/>
      <c r="G96" s="138"/>
      <c r="H96" s="138"/>
      <c r="I96" s="138"/>
      <c r="J96" s="138"/>
      <c r="K96" s="138"/>
      <c r="L96" s="138"/>
      <c r="M96" s="138"/>
      <c r="N96" s="139"/>
    </row>
    <row r="97" spans="1:14" x14ac:dyDescent="0.25">
      <c r="A97" s="28"/>
      <c r="B97" s="23" t="str">
        <f t="shared" si="0"/>
        <v/>
      </c>
      <c r="C97" s="137"/>
      <c r="D97" s="138"/>
      <c r="E97" s="138"/>
      <c r="F97" s="138"/>
      <c r="G97" s="138"/>
      <c r="H97" s="138"/>
      <c r="I97" s="138"/>
      <c r="J97" s="138"/>
      <c r="K97" s="138"/>
      <c r="L97" s="138"/>
      <c r="M97" s="138"/>
      <c r="N97" s="139"/>
    </row>
    <row r="98" spans="1:14" x14ac:dyDescent="0.25">
      <c r="A98" s="26"/>
      <c r="B98" s="26"/>
      <c r="C98" s="26"/>
      <c r="D98" s="27"/>
      <c r="E98" s="27"/>
      <c r="F98" s="27"/>
      <c r="G98" s="27"/>
      <c r="H98" s="27"/>
      <c r="I98" s="27"/>
      <c r="J98" s="27"/>
      <c r="K98" s="27"/>
      <c r="L98" s="27"/>
      <c r="M98" s="27"/>
      <c r="N98" s="27"/>
    </row>
    <row r="99" spans="1:14" x14ac:dyDescent="0.25">
      <c r="A99" s="5" t="s">
        <v>17</v>
      </c>
      <c r="B99" s="5"/>
      <c r="C99" s="5"/>
      <c r="E99" s="5"/>
      <c r="F99" s="5"/>
      <c r="G99" s="5"/>
      <c r="H99" s="5"/>
      <c r="I99" s="5"/>
      <c r="J99" s="5"/>
      <c r="K99" s="5"/>
      <c r="L99" s="5"/>
      <c r="M99" s="5"/>
      <c r="N99" s="5"/>
    </row>
    <row r="100" spans="1:14" x14ac:dyDescent="0.25">
      <c r="A100" s="43" t="s">
        <v>53</v>
      </c>
      <c r="B100" s="5"/>
      <c r="C100" s="5"/>
      <c r="D100" s="5"/>
      <c r="E100" s="5"/>
      <c r="F100" s="5"/>
      <c r="G100" s="5"/>
      <c r="H100" s="5"/>
      <c r="I100" s="5"/>
      <c r="J100" s="5"/>
      <c r="K100" s="5"/>
      <c r="L100" s="5"/>
      <c r="M100" s="5"/>
      <c r="N100" s="5"/>
    </row>
    <row r="101" spans="1:14" x14ac:dyDescent="0.25">
      <c r="A101" s="5"/>
      <c r="B101" s="5"/>
      <c r="C101" s="5"/>
      <c r="D101" s="5"/>
      <c r="E101" s="5"/>
      <c r="F101" s="5"/>
      <c r="G101" s="5"/>
      <c r="H101" s="5"/>
      <c r="I101" s="5"/>
      <c r="J101" s="5"/>
      <c r="K101" s="5"/>
      <c r="L101" s="5"/>
      <c r="M101" s="5"/>
      <c r="N101" s="5"/>
    </row>
    <row r="102" spans="1:14" s="19" customFormat="1" x14ac:dyDescent="0.25">
      <c r="A102" s="150" t="s">
        <v>18</v>
      </c>
      <c r="B102" s="150"/>
      <c r="C102" s="150"/>
      <c r="D102" s="150"/>
      <c r="E102" s="150"/>
      <c r="F102" s="150"/>
      <c r="G102" s="150"/>
      <c r="H102" s="150"/>
      <c r="I102" s="150"/>
      <c r="J102" s="150"/>
      <c r="K102" s="150"/>
      <c r="L102" s="150"/>
      <c r="M102" s="150"/>
      <c r="N102" s="150"/>
    </row>
    <row r="103" spans="1:14" x14ac:dyDescent="0.25">
      <c r="A103" s="150"/>
      <c r="B103" s="150"/>
      <c r="C103" s="150"/>
      <c r="D103" s="150"/>
      <c r="E103" s="150"/>
      <c r="F103" s="150"/>
      <c r="G103" s="150"/>
      <c r="H103" s="150"/>
      <c r="I103" s="150"/>
      <c r="J103" s="150"/>
      <c r="K103" s="150"/>
      <c r="L103" s="150"/>
      <c r="M103" s="150"/>
      <c r="N103" s="150"/>
    </row>
    <row r="104" spans="1:14" x14ac:dyDescent="0.25">
      <c r="A104" s="147" t="s">
        <v>25</v>
      </c>
      <c r="B104" s="147"/>
      <c r="C104" s="147"/>
      <c r="D104" s="147"/>
      <c r="E104" s="147"/>
      <c r="F104" s="147"/>
      <c r="G104" s="147"/>
      <c r="H104" s="147"/>
      <c r="I104" s="147"/>
      <c r="J104" s="147"/>
      <c r="K104" s="147"/>
      <c r="L104" s="147"/>
      <c r="M104" s="147"/>
      <c r="N104" s="147"/>
    </row>
    <row r="105" spans="1:14" x14ac:dyDescent="0.25">
      <c r="A105" s="147"/>
      <c r="B105" s="147"/>
      <c r="C105" s="147"/>
      <c r="D105" s="147"/>
      <c r="E105" s="147"/>
      <c r="F105" s="147"/>
      <c r="G105" s="147"/>
      <c r="H105" s="147"/>
      <c r="I105" s="147"/>
      <c r="J105" s="147"/>
      <c r="K105" s="147"/>
      <c r="L105" s="147"/>
      <c r="M105" s="147"/>
      <c r="N105" s="147"/>
    </row>
    <row r="106" spans="1:14" x14ac:dyDescent="0.25">
      <c r="A106" s="41"/>
      <c r="B106" s="41"/>
      <c r="C106" s="45"/>
      <c r="D106" s="41"/>
      <c r="E106" s="41"/>
      <c r="F106" s="41"/>
      <c r="G106" s="41"/>
      <c r="H106" s="41"/>
      <c r="I106" s="41"/>
      <c r="J106" s="41"/>
      <c r="K106" s="41"/>
      <c r="L106" s="41"/>
      <c r="M106" s="41"/>
      <c r="N106" s="41"/>
    </row>
    <row r="107" spans="1:14" x14ac:dyDescent="0.25">
      <c r="A107" s="6" t="s">
        <v>56</v>
      </c>
      <c r="B107" s="41"/>
      <c r="C107" s="45"/>
      <c r="D107" s="41"/>
      <c r="E107" s="41"/>
      <c r="F107" s="41"/>
      <c r="G107" s="41"/>
      <c r="H107" s="41"/>
      <c r="I107" s="41"/>
      <c r="J107" s="41"/>
      <c r="K107" s="41"/>
      <c r="L107" s="41"/>
      <c r="M107" s="41"/>
      <c r="N107" s="41"/>
    </row>
    <row r="108" spans="1:14" x14ac:dyDescent="0.25">
      <c r="A108" s="44" t="s">
        <v>57</v>
      </c>
      <c r="B108" s="41"/>
      <c r="C108" s="45"/>
      <c r="D108" s="41"/>
      <c r="E108" s="41"/>
      <c r="F108" s="41"/>
      <c r="G108" s="41"/>
      <c r="H108" s="41"/>
      <c r="I108" s="41"/>
      <c r="J108" s="41"/>
      <c r="K108" s="41"/>
      <c r="L108" s="41"/>
      <c r="M108" s="41"/>
      <c r="N108" s="41"/>
    </row>
    <row r="109" spans="1:14" x14ac:dyDescent="0.25">
      <c r="A109" s="80" t="s">
        <v>54</v>
      </c>
      <c r="B109" s="80"/>
      <c r="C109" s="80"/>
      <c r="D109" s="80"/>
      <c r="E109" s="80"/>
      <c r="F109" s="80"/>
      <c r="G109" s="80"/>
      <c r="H109" s="80"/>
      <c r="I109" s="80"/>
      <c r="J109" s="80"/>
      <c r="K109" s="80"/>
      <c r="L109" s="80"/>
      <c r="M109" s="80"/>
      <c r="N109" s="80"/>
    </row>
    <row r="110" spans="1:14" x14ac:dyDescent="0.25">
      <c r="A110" s="80"/>
      <c r="B110" s="80"/>
      <c r="C110" s="80"/>
      <c r="D110" s="80"/>
      <c r="E110" s="80"/>
      <c r="F110" s="80"/>
      <c r="G110" s="80"/>
      <c r="H110" s="80"/>
      <c r="I110" s="80"/>
      <c r="J110" s="80"/>
      <c r="K110" s="80"/>
      <c r="L110" s="80"/>
      <c r="M110" s="80"/>
      <c r="N110" s="80"/>
    </row>
    <row r="111" spans="1:14" x14ac:dyDescent="0.25">
      <c r="A111" s="80"/>
      <c r="B111" s="80"/>
      <c r="C111" s="80"/>
      <c r="D111" s="80"/>
      <c r="E111" s="80"/>
      <c r="F111" s="80"/>
      <c r="G111" s="80"/>
      <c r="H111" s="80"/>
      <c r="I111" s="80"/>
      <c r="J111" s="80"/>
      <c r="K111" s="80"/>
      <c r="L111" s="80"/>
      <c r="M111" s="80"/>
      <c r="N111" s="80"/>
    </row>
    <row r="112" spans="1:14" x14ac:dyDescent="0.25">
      <c r="A112" s="81" t="s">
        <v>55</v>
      </c>
      <c r="B112" s="81"/>
      <c r="C112" s="81"/>
      <c r="D112" s="81"/>
      <c r="E112" s="81"/>
      <c r="F112" s="81"/>
      <c r="G112" s="81"/>
      <c r="H112" s="81"/>
      <c r="I112" s="81"/>
      <c r="J112" s="81"/>
      <c r="K112" s="81"/>
      <c r="L112" s="81"/>
      <c r="M112" s="81"/>
      <c r="N112" s="81"/>
    </row>
    <row r="113" spans="1:14" x14ac:dyDescent="0.25">
      <c r="A113" s="81"/>
      <c r="B113" s="81"/>
      <c r="C113" s="81"/>
      <c r="D113" s="81"/>
      <c r="E113" s="81"/>
      <c r="F113" s="81"/>
      <c r="G113" s="81"/>
      <c r="H113" s="81"/>
      <c r="I113" s="81"/>
      <c r="J113" s="81"/>
      <c r="K113" s="81"/>
      <c r="L113" s="81"/>
      <c r="M113" s="81"/>
      <c r="N113" s="81"/>
    </row>
    <row r="114" spans="1:14" x14ac:dyDescent="0.25">
      <c r="A114" s="39"/>
      <c r="B114" s="39"/>
      <c r="C114" s="47"/>
      <c r="D114" s="39"/>
      <c r="E114" s="39"/>
      <c r="F114" s="39"/>
      <c r="G114" s="39"/>
      <c r="H114" s="39"/>
      <c r="I114" s="39"/>
      <c r="J114" s="39"/>
      <c r="K114" s="39"/>
      <c r="L114" s="39"/>
      <c r="M114" s="39"/>
      <c r="N114" s="39"/>
    </row>
    <row r="115" spans="1:14" x14ac:dyDescent="0.25">
      <c r="B115" s="5"/>
      <c r="C115" s="5"/>
      <c r="D115" s="5"/>
      <c r="E115" s="5"/>
      <c r="F115" s="5"/>
      <c r="G115" s="5"/>
      <c r="H115" s="5"/>
      <c r="I115" s="5"/>
      <c r="J115" s="5"/>
      <c r="K115" s="5"/>
      <c r="L115" s="5"/>
      <c r="M115" s="5"/>
      <c r="N115" s="5"/>
    </row>
    <row r="116" spans="1:14" x14ac:dyDescent="0.25">
      <c r="B116" s="5"/>
      <c r="C116" s="5"/>
      <c r="D116" s="5"/>
      <c r="E116" s="5"/>
      <c r="F116" s="5"/>
      <c r="G116" s="5"/>
      <c r="H116" s="5"/>
      <c r="I116" s="5"/>
      <c r="J116" s="5"/>
      <c r="K116" s="5"/>
      <c r="L116" s="5"/>
      <c r="M116" s="5"/>
      <c r="N116" s="5"/>
    </row>
    <row r="117" spans="1:14" x14ac:dyDescent="0.25">
      <c r="A117" s="83" t="s">
        <v>8</v>
      </c>
      <c r="B117" s="83"/>
      <c r="C117" s="83"/>
      <c r="D117" s="83"/>
      <c r="E117" s="83"/>
      <c r="F117" s="5"/>
      <c r="G117" s="5"/>
      <c r="H117" s="5"/>
      <c r="I117" s="5"/>
      <c r="J117" s="5"/>
      <c r="K117" s="5"/>
      <c r="L117" s="5"/>
      <c r="M117" s="5"/>
      <c r="N117" s="5"/>
    </row>
    <row r="118" spans="1:14" x14ac:dyDescent="0.25">
      <c r="A118" s="82" t="s">
        <v>26</v>
      </c>
      <c r="B118" s="82"/>
      <c r="C118" s="82"/>
      <c r="D118" s="82"/>
      <c r="E118" s="82"/>
      <c r="F118" s="5"/>
      <c r="G118" s="5"/>
      <c r="H118" s="5"/>
      <c r="I118" s="5"/>
      <c r="J118" s="5"/>
      <c r="K118" s="5"/>
      <c r="L118" s="5"/>
      <c r="M118" s="5"/>
      <c r="N118" s="5"/>
    </row>
    <row r="119" spans="1:14" x14ac:dyDescent="0.25">
      <c r="A119" s="84" t="s">
        <v>9</v>
      </c>
      <c r="B119" s="84"/>
      <c r="C119" s="84"/>
      <c r="D119" s="84"/>
      <c r="E119" s="84"/>
      <c r="F119" s="5"/>
      <c r="G119" s="5"/>
      <c r="H119" s="5"/>
      <c r="I119" s="5"/>
      <c r="J119" s="5"/>
      <c r="K119" s="5"/>
      <c r="L119" s="5"/>
      <c r="M119" s="5"/>
      <c r="N119" s="5"/>
    </row>
    <row r="120" spans="1:14" x14ac:dyDescent="0.25">
      <c r="A120" s="85" t="s">
        <v>23</v>
      </c>
      <c r="B120" s="85"/>
      <c r="C120" s="85"/>
      <c r="D120" s="85"/>
      <c r="E120" s="85"/>
      <c r="F120" s="5"/>
      <c r="G120" s="5"/>
      <c r="H120" s="5"/>
      <c r="I120" s="5"/>
      <c r="J120" s="5"/>
      <c r="K120" s="5"/>
      <c r="L120" s="5"/>
      <c r="M120" s="5"/>
      <c r="N120" s="5"/>
    </row>
    <row r="121" spans="1:14" x14ac:dyDescent="0.25">
      <c r="A121" s="83"/>
      <c r="B121" s="83"/>
      <c r="C121" s="83"/>
      <c r="D121" s="83"/>
      <c r="E121" s="83"/>
      <c r="F121" s="5"/>
      <c r="G121" s="5"/>
      <c r="H121" s="5"/>
      <c r="I121" s="5"/>
      <c r="J121" s="5"/>
      <c r="K121" s="5"/>
      <c r="L121" s="5"/>
      <c r="M121" s="5"/>
      <c r="N121" s="5"/>
    </row>
    <row r="122" spans="1:14" x14ac:dyDescent="0.25">
      <c r="A122" s="83" t="s">
        <v>10</v>
      </c>
      <c r="B122" s="83"/>
      <c r="C122" s="83"/>
      <c r="D122" s="83"/>
      <c r="E122" s="83"/>
      <c r="F122" s="5"/>
      <c r="G122" s="5"/>
      <c r="H122" s="5"/>
      <c r="I122" s="5"/>
      <c r="J122" s="5"/>
      <c r="K122" s="5"/>
      <c r="L122" s="5"/>
      <c r="M122" s="5"/>
      <c r="N122" s="5"/>
    </row>
    <row r="123" spans="1:14" x14ac:dyDescent="0.25">
      <c r="A123" s="85" t="s">
        <v>24</v>
      </c>
      <c r="B123" s="85"/>
      <c r="C123" s="85"/>
      <c r="D123" s="85"/>
      <c r="E123" s="85"/>
      <c r="F123" s="5"/>
      <c r="G123" s="5"/>
      <c r="H123" s="5"/>
      <c r="I123" s="5"/>
      <c r="J123" s="5"/>
      <c r="K123" s="5"/>
      <c r="L123" s="5"/>
      <c r="M123" s="5"/>
      <c r="N123" s="5"/>
    </row>
    <row r="124" spans="1:14" x14ac:dyDescent="0.25">
      <c r="A124" s="85"/>
      <c r="B124" s="85"/>
      <c r="C124" s="85"/>
      <c r="D124" s="85"/>
      <c r="E124" s="85"/>
      <c r="F124" s="5"/>
      <c r="G124" s="5"/>
      <c r="H124" s="5"/>
      <c r="I124" s="5"/>
      <c r="J124" s="5"/>
      <c r="K124" s="5"/>
      <c r="L124" s="5"/>
      <c r="M124" s="5"/>
      <c r="N124" s="5"/>
    </row>
    <row r="125" spans="1:14" x14ac:dyDescent="0.25">
      <c r="A125" s="83"/>
      <c r="B125" s="83"/>
      <c r="C125" s="83"/>
      <c r="D125" s="83"/>
      <c r="E125" s="83"/>
      <c r="F125" s="5"/>
      <c r="G125" s="5"/>
      <c r="H125" s="5"/>
      <c r="I125" s="5"/>
      <c r="J125" s="5"/>
      <c r="K125" s="5"/>
      <c r="L125" s="5"/>
      <c r="M125" s="5"/>
      <c r="N125" s="5"/>
    </row>
    <row r="126" spans="1:14" x14ac:dyDescent="0.25">
      <c r="A126" s="83" t="s">
        <v>11</v>
      </c>
      <c r="B126" s="83"/>
      <c r="C126" s="83"/>
      <c r="D126" s="83"/>
      <c r="E126" s="83"/>
      <c r="F126" s="5"/>
      <c r="G126" s="5"/>
      <c r="H126" s="5"/>
      <c r="I126" s="5"/>
      <c r="J126" s="5"/>
      <c r="K126" s="5"/>
      <c r="L126" s="5"/>
      <c r="M126" s="5"/>
      <c r="N126" s="5"/>
    </row>
    <row r="127" spans="1:14" ht="8.1" customHeight="1" x14ac:dyDescent="0.25">
      <c r="A127" s="83"/>
      <c r="B127" s="83"/>
      <c r="C127" s="83"/>
      <c r="D127" s="83"/>
      <c r="E127" s="83"/>
    </row>
    <row r="128" spans="1:14" x14ac:dyDescent="0.25">
      <c r="A128" s="83" t="s">
        <v>12</v>
      </c>
      <c r="B128" s="83"/>
      <c r="C128" s="83"/>
      <c r="D128" s="83"/>
      <c r="E128" s="83"/>
    </row>
    <row r="129" spans="1:5" x14ac:dyDescent="0.25">
      <c r="A129" s="85" t="s">
        <v>27</v>
      </c>
      <c r="B129" s="85"/>
      <c r="C129" s="85"/>
      <c r="D129" s="85"/>
      <c r="E129" s="85"/>
    </row>
  </sheetData>
  <sheetProtection algorithmName="SHA-512" hashValue="9QEHuB9Fe3iSumV+IBeXu/UZ1DI3GW27IKQ9W9uS9jeoQIOPa0BH3laiG766urqQZfzyzXyGH5sgjw51wMeq+A==" saltValue="DxL2e7kxx8IQKLpC/VH8gA==" spinCount="100000" sheet="1" selectLockedCells="1"/>
  <protectedRanges>
    <protectedRange sqref="A1:A2 A3:C6 K7 L11:L63 K8:L9 M7:N10 J11:J63 H11:H63 A7:J9 D10:J10 L10" name="Seite 1"/>
    <protectedRange sqref="A64:N67" name="Seite 2"/>
    <protectedRange sqref="A10:B10" name="Seite 1_1"/>
    <protectedRange sqref="C10" name="Seite 1_1_1"/>
    <protectedRange sqref="K10" name="Seite 1_2"/>
    <protectedRange sqref="A79:D80 A68:N68 I79:J80 K79:L79 A76:G78 I76:N78" name="Seite 2_1"/>
  </protectedRanges>
  <customSheetViews>
    <customSheetView guid="{38361E96-C2A6-4991-ACAC-0C359CB3CB75}" showPageBreaks="1" printArea="1" view="pageLayout" topLeftCell="A81">
      <selection activeCell="B76" sqref="B76"/>
      <pageMargins left="0.35433070866141736" right="0.35433070866141736" top="0.39370078740157483" bottom="0.78740157480314965" header="0.51181102362204722" footer="0.51181102362204722"/>
      <printOptions horizontalCentered="1"/>
      <pageSetup paperSize="9" scale="80" orientation="landscape" r:id="rId1"/>
      <headerFooter>
        <oddFooter>&amp;CSeite &amp;P von &amp;N</oddFooter>
      </headerFooter>
    </customSheetView>
  </customSheetViews>
  <mergeCells count="126">
    <mergeCell ref="A2:N2"/>
    <mergeCell ref="A102:N103"/>
    <mergeCell ref="A52:B52"/>
    <mergeCell ref="A37:B37"/>
    <mergeCell ref="A38:B38"/>
    <mergeCell ref="A39:B39"/>
    <mergeCell ref="A35:B35"/>
    <mergeCell ref="A47:B47"/>
    <mergeCell ref="A17:B17"/>
    <mergeCell ref="A18:B18"/>
    <mergeCell ref="A19:B19"/>
    <mergeCell ref="A20:B20"/>
    <mergeCell ref="A21:B21"/>
    <mergeCell ref="I65:J65"/>
    <mergeCell ref="K65:N66"/>
    <mergeCell ref="A64:H65"/>
    <mergeCell ref="A78:G78"/>
    <mergeCell ref="A66:H66"/>
    <mergeCell ref="A77:G77"/>
    <mergeCell ref="I79:N79"/>
    <mergeCell ref="I78:N78"/>
    <mergeCell ref="I77:N77"/>
    <mergeCell ref="A68:N69"/>
    <mergeCell ref="C91:N91"/>
    <mergeCell ref="C86:N86"/>
    <mergeCell ref="C87:N87"/>
    <mergeCell ref="C88:N88"/>
    <mergeCell ref="C89:N89"/>
    <mergeCell ref="A80:G80"/>
    <mergeCell ref="A79:G79"/>
    <mergeCell ref="I76:N76"/>
    <mergeCell ref="I80:N80"/>
    <mergeCell ref="A104:N105"/>
    <mergeCell ref="C92:N92"/>
    <mergeCell ref="C93:N93"/>
    <mergeCell ref="C94:N94"/>
    <mergeCell ref="C95:N95"/>
    <mergeCell ref="C96:N96"/>
    <mergeCell ref="C97:N97"/>
    <mergeCell ref="C90:N90"/>
    <mergeCell ref="A53:B53"/>
    <mergeCell ref="A49:B49"/>
    <mergeCell ref="A50:B50"/>
    <mergeCell ref="A51:B51"/>
    <mergeCell ref="A70:N71"/>
    <mergeCell ref="C82:N82"/>
    <mergeCell ref="C83:N83"/>
    <mergeCell ref="C84:N84"/>
    <mergeCell ref="C85:N85"/>
    <mergeCell ref="A73:D73"/>
    <mergeCell ref="G73:J73"/>
    <mergeCell ref="B74:C74"/>
    <mergeCell ref="G74:J74"/>
    <mergeCell ref="A54:B54"/>
    <mergeCell ref="A1:N1"/>
    <mergeCell ref="I66:J66"/>
    <mergeCell ref="I64:K64"/>
    <mergeCell ref="M64:N64"/>
    <mergeCell ref="A13:B13"/>
    <mergeCell ref="A31:B31"/>
    <mergeCell ref="A32:B32"/>
    <mergeCell ref="A33:B33"/>
    <mergeCell ref="A43:B43"/>
    <mergeCell ref="A44:B44"/>
    <mergeCell ref="A45:B45"/>
    <mergeCell ref="A55:B55"/>
    <mergeCell ref="A62:B62"/>
    <mergeCell ref="A63:B63"/>
    <mergeCell ref="A61:B61"/>
    <mergeCell ref="A60:B60"/>
    <mergeCell ref="A59:B59"/>
    <mergeCell ref="A58:B58"/>
    <mergeCell ref="A57:B57"/>
    <mergeCell ref="A56:B56"/>
    <mergeCell ref="A27:B27"/>
    <mergeCell ref="A8:H8"/>
    <mergeCell ref="A34:B34"/>
    <mergeCell ref="A16:B16"/>
    <mergeCell ref="A15:B15"/>
    <mergeCell ref="A14:B14"/>
    <mergeCell ref="A30:B30"/>
    <mergeCell ref="A48:B48"/>
    <mergeCell ref="I8:N9"/>
    <mergeCell ref="A9:F9"/>
    <mergeCell ref="G9:H9"/>
    <mergeCell ref="A28:B28"/>
    <mergeCell ref="A29:B29"/>
    <mergeCell ref="A12:B12"/>
    <mergeCell ref="A11:B11"/>
    <mergeCell ref="A10:B10"/>
    <mergeCell ref="A36:B36"/>
    <mergeCell ref="A46:B46"/>
    <mergeCell ref="A22:B22"/>
    <mergeCell ref="A23:B23"/>
    <mergeCell ref="A24:B24"/>
    <mergeCell ref="A25:B25"/>
    <mergeCell ref="A26:B26"/>
    <mergeCell ref="A40:B40"/>
    <mergeCell ref="A41:B41"/>
    <mergeCell ref="A42:B42"/>
    <mergeCell ref="A7:E7"/>
    <mergeCell ref="A6:E6"/>
    <mergeCell ref="A5:E5"/>
    <mergeCell ref="A4:E4"/>
    <mergeCell ref="A3:E3"/>
    <mergeCell ref="F3:N3"/>
    <mergeCell ref="F4:N4"/>
    <mergeCell ref="F5:N5"/>
    <mergeCell ref="F6:N6"/>
    <mergeCell ref="F7:J7"/>
    <mergeCell ref="K7:M7"/>
    <mergeCell ref="A109:N111"/>
    <mergeCell ref="A112:N113"/>
    <mergeCell ref="A118:E118"/>
    <mergeCell ref="A117:E117"/>
    <mergeCell ref="A119:E119"/>
    <mergeCell ref="A120:E120"/>
    <mergeCell ref="A129:E129"/>
    <mergeCell ref="A128:E128"/>
    <mergeCell ref="A127:E127"/>
    <mergeCell ref="A126:E126"/>
    <mergeCell ref="A125:E125"/>
    <mergeCell ref="A124:E124"/>
    <mergeCell ref="A123:E123"/>
    <mergeCell ref="A122:E122"/>
    <mergeCell ref="A121:E121"/>
  </mergeCells>
  <dataValidations count="2">
    <dataValidation type="list" showInputMessage="1" showErrorMessage="1" sqref="K11:K63" xr:uid="{00000000-0002-0000-0000-000000000000}">
      <formula1>"Ja,A,B,C,D,'"</formula1>
    </dataValidation>
    <dataValidation type="list" showInputMessage="1" sqref="C11:C63" xr:uid="{00000000-0002-0000-0000-000001000000}">
      <formula1>"I,A,B"</formula1>
    </dataValidation>
  </dataValidations>
  <printOptions horizontalCentered="1"/>
  <pageMargins left="0.35433070866141736" right="0.35433070866141736" top="0.39370078740157483" bottom="0.78740157480314965" header="0.51181102362204722" footer="0.51181102362204722"/>
  <pageSetup paperSize="9" scale="77" orientation="landscape" r:id="rId2"/>
  <headerFooter>
    <oddFooter>&amp;CSeite &amp;P von &amp;N</odd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1026" r:id="rId5" name="Option Button 2">
              <controlPr defaultSize="0" autoFill="0" autoLine="0" autoPict="0" altText=" Nein">
                <anchor moveWithCells="1">
                  <from>
                    <xdr:col>7</xdr:col>
                    <xdr:colOff>552450</xdr:colOff>
                    <xdr:row>65</xdr:row>
                    <xdr:rowOff>76200</xdr:rowOff>
                  </from>
                  <to>
                    <xdr:col>7</xdr:col>
                    <xdr:colOff>1295400</xdr:colOff>
                    <xdr:row>65</xdr:row>
                    <xdr:rowOff>333375</xdr:rowOff>
                  </to>
                </anchor>
              </controlPr>
            </control>
          </mc:Choice>
        </mc:AlternateContent>
        <mc:AlternateContent xmlns:mc="http://schemas.openxmlformats.org/markup-compatibility/2006">
          <mc:Choice Requires="x14">
            <control shapeId="1027" r:id="rId6" name="Option Button 3">
              <controlPr defaultSize="0" autoFill="0" autoLine="0" autoPict="0" altText=" Ja">
                <anchor moveWithCells="1">
                  <from>
                    <xdr:col>6</xdr:col>
                    <xdr:colOff>57150</xdr:colOff>
                    <xdr:row>65</xdr:row>
                    <xdr:rowOff>85725</xdr:rowOff>
                  </from>
                  <to>
                    <xdr:col>7</xdr:col>
                    <xdr:colOff>504825</xdr:colOff>
                    <xdr:row>65</xdr:row>
                    <xdr:rowOff>333375</xdr:rowOff>
                  </to>
                </anchor>
              </controlPr>
            </control>
          </mc:Choice>
        </mc:AlternateContent>
      </controls>
    </mc:Choice>
  </mc:AlternateContent>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142"/>
  <sheetViews>
    <sheetView zoomScaleNormal="100" workbookViewId="0">
      <selection activeCell="D6" sqref="D6"/>
    </sheetView>
  </sheetViews>
  <sheetFormatPr baseColWidth="10" defaultColWidth="11" defaultRowHeight="15" customHeight="1" x14ac:dyDescent="0.25"/>
  <cols>
    <col min="1" max="1" width="6.5" style="50" bestFit="1" customWidth="1"/>
    <col min="2" max="2" width="4.375" style="54" bestFit="1" customWidth="1"/>
    <col min="3" max="3" width="7" style="55" bestFit="1" customWidth="1"/>
    <col min="4" max="4" width="54.875" style="56" customWidth="1"/>
    <col min="5" max="5" width="6.375" style="50" bestFit="1" customWidth="1"/>
    <col min="6" max="6" width="11" style="48"/>
    <col min="7" max="7" width="14.625" style="48" bestFit="1" customWidth="1"/>
    <col min="8" max="16384" width="11" style="48"/>
  </cols>
  <sheetData>
    <row r="1" spans="1:8" s="31" customFormat="1" ht="15" customHeight="1" x14ac:dyDescent="0.25">
      <c r="A1" s="172" t="s">
        <v>80</v>
      </c>
      <c r="B1" s="172"/>
      <c r="C1" s="172"/>
      <c r="D1" s="172"/>
      <c r="E1" s="172"/>
      <c r="G1" s="32" t="s">
        <v>15</v>
      </c>
      <c r="H1" s="32" t="s">
        <v>80</v>
      </c>
    </row>
    <row r="2" spans="1:8" s="31" customFormat="1" ht="15" customHeight="1" x14ac:dyDescent="0.25">
      <c r="A2" s="172"/>
      <c r="B2" s="172"/>
      <c r="C2" s="172"/>
      <c r="D2" s="172"/>
      <c r="E2" s="172"/>
      <c r="G2" s="32" t="s">
        <v>14</v>
      </c>
      <c r="H2" s="33">
        <v>4</v>
      </c>
    </row>
    <row r="3" spans="1:8" s="31" customFormat="1" ht="15" customHeight="1" x14ac:dyDescent="0.25">
      <c r="A3" s="173"/>
      <c r="B3" s="173"/>
      <c r="C3" s="173"/>
      <c r="D3" s="173"/>
      <c r="E3" s="173"/>
    </row>
    <row r="4" spans="1:8" s="31" customFormat="1" x14ac:dyDescent="0.25">
      <c r="A4" s="34" t="s">
        <v>0</v>
      </c>
      <c r="B4" s="34" t="s">
        <v>1</v>
      </c>
      <c r="C4" s="34" t="s">
        <v>2</v>
      </c>
      <c r="D4" s="35" t="s">
        <v>3</v>
      </c>
      <c r="E4" s="34" t="s">
        <v>4</v>
      </c>
    </row>
    <row r="5" spans="1:8" ht="7.5" customHeight="1" x14ac:dyDescent="0.25">
      <c r="A5" s="169"/>
      <c r="B5" s="170"/>
      <c r="C5" s="170"/>
      <c r="D5" s="170"/>
      <c r="E5" s="171"/>
    </row>
    <row r="6" spans="1:8" ht="15" customHeight="1" x14ac:dyDescent="0.25">
      <c r="A6" s="57">
        <v>995</v>
      </c>
      <c r="B6" s="58" t="s">
        <v>62</v>
      </c>
      <c r="C6" s="59" t="s">
        <v>62</v>
      </c>
      <c r="D6" s="60" t="s">
        <v>63</v>
      </c>
      <c r="E6" s="61"/>
    </row>
    <row r="7" spans="1:8" ht="7.5" customHeight="1" x14ac:dyDescent="0.25">
      <c r="A7" s="169"/>
      <c r="B7" s="170"/>
      <c r="C7" s="170"/>
      <c r="D7" s="170"/>
      <c r="E7" s="171"/>
    </row>
    <row r="8" spans="1:8" s="66" customFormat="1" x14ac:dyDescent="0.25">
      <c r="A8" s="49">
        <v>1</v>
      </c>
      <c r="B8" s="62" t="s">
        <v>66</v>
      </c>
      <c r="C8" s="63">
        <v>94031</v>
      </c>
      <c r="D8" s="64" t="s">
        <v>130</v>
      </c>
      <c r="E8" s="65">
        <v>6</v>
      </c>
    </row>
    <row r="9" spans="1:8" s="66" customFormat="1" x14ac:dyDescent="0.25">
      <c r="A9" s="49">
        <v>2</v>
      </c>
      <c r="B9" s="62" t="s">
        <v>66</v>
      </c>
      <c r="C9" s="63">
        <v>94043</v>
      </c>
      <c r="D9" s="64" t="s">
        <v>75</v>
      </c>
      <c r="E9" s="65">
        <v>2</v>
      </c>
    </row>
    <row r="10" spans="1:8" s="66" customFormat="1" x14ac:dyDescent="0.25">
      <c r="A10" s="49">
        <v>3</v>
      </c>
      <c r="B10" s="62" t="s">
        <v>66</v>
      </c>
      <c r="C10" s="63">
        <v>94023</v>
      </c>
      <c r="D10" s="64" t="s">
        <v>94</v>
      </c>
      <c r="E10" s="65">
        <v>3</v>
      </c>
    </row>
    <row r="11" spans="1:8" s="66" customFormat="1" x14ac:dyDescent="0.25">
      <c r="A11" s="49">
        <v>4</v>
      </c>
      <c r="B11" s="62" t="s">
        <v>65</v>
      </c>
      <c r="C11" s="63">
        <v>91081</v>
      </c>
      <c r="D11" s="64" t="s">
        <v>126</v>
      </c>
      <c r="E11" s="65">
        <v>6</v>
      </c>
    </row>
    <row r="12" spans="1:8" s="66" customFormat="1" x14ac:dyDescent="0.25">
      <c r="A12" s="49">
        <v>5</v>
      </c>
      <c r="B12" s="62" t="s">
        <v>66</v>
      </c>
      <c r="C12" s="63">
        <v>97035</v>
      </c>
      <c r="D12" s="64" t="s">
        <v>101</v>
      </c>
      <c r="E12" s="65">
        <v>3</v>
      </c>
    </row>
    <row r="13" spans="1:8" s="66" customFormat="1" x14ac:dyDescent="0.25">
      <c r="A13" s="49">
        <v>6</v>
      </c>
      <c r="B13" s="62" t="s">
        <v>64</v>
      </c>
      <c r="C13" s="63">
        <v>96077</v>
      </c>
      <c r="D13" s="64" t="s">
        <v>102</v>
      </c>
      <c r="E13" s="65">
        <v>3</v>
      </c>
    </row>
    <row r="14" spans="1:8" s="66" customFormat="1" x14ac:dyDescent="0.25">
      <c r="A14" s="49">
        <v>7</v>
      </c>
      <c r="B14" s="62" t="s">
        <v>64</v>
      </c>
      <c r="C14" s="63">
        <v>96061</v>
      </c>
      <c r="D14" s="64" t="s">
        <v>109</v>
      </c>
      <c r="E14" s="65">
        <v>6</v>
      </c>
    </row>
    <row r="15" spans="1:8" s="66" customFormat="1" x14ac:dyDescent="0.25">
      <c r="A15" s="49">
        <v>8</v>
      </c>
      <c r="B15" s="62" t="s">
        <v>64</v>
      </c>
      <c r="C15" s="63">
        <v>96062</v>
      </c>
      <c r="D15" s="64" t="s">
        <v>110</v>
      </c>
      <c r="E15" s="65">
        <v>6</v>
      </c>
    </row>
    <row r="16" spans="1:8" s="66" customFormat="1" x14ac:dyDescent="0.25">
      <c r="A16" s="49">
        <v>9</v>
      </c>
      <c r="B16" s="62" t="s">
        <v>64</v>
      </c>
      <c r="C16" s="63">
        <v>96063</v>
      </c>
      <c r="D16" s="64" t="s">
        <v>111</v>
      </c>
      <c r="E16" s="65">
        <v>6</v>
      </c>
    </row>
    <row r="17" spans="1:5" s="66" customFormat="1" x14ac:dyDescent="0.25">
      <c r="A17" s="49">
        <v>10</v>
      </c>
      <c r="B17" s="62" t="s">
        <v>64</v>
      </c>
      <c r="C17" s="63">
        <v>96064</v>
      </c>
      <c r="D17" s="64" t="s">
        <v>112</v>
      </c>
      <c r="E17" s="65">
        <v>6</v>
      </c>
    </row>
    <row r="18" spans="1:5" s="66" customFormat="1" x14ac:dyDescent="0.25">
      <c r="A18" s="49">
        <v>11</v>
      </c>
      <c r="B18" s="62" t="s">
        <v>64</v>
      </c>
      <c r="C18" s="63">
        <v>96065</v>
      </c>
      <c r="D18" s="64" t="s">
        <v>113</v>
      </c>
      <c r="E18" s="65">
        <v>6</v>
      </c>
    </row>
    <row r="19" spans="1:5" s="66" customFormat="1" x14ac:dyDescent="0.25">
      <c r="A19" s="49">
        <v>12</v>
      </c>
      <c r="B19" s="62" t="s">
        <v>64</v>
      </c>
      <c r="C19" s="63">
        <v>96066</v>
      </c>
      <c r="D19" s="64" t="s">
        <v>114</v>
      </c>
      <c r="E19" s="65">
        <v>6</v>
      </c>
    </row>
    <row r="20" spans="1:5" s="66" customFormat="1" x14ac:dyDescent="0.25">
      <c r="A20" s="49">
        <v>13</v>
      </c>
      <c r="B20" s="62" t="s">
        <v>64</v>
      </c>
      <c r="C20" s="63">
        <v>96067</v>
      </c>
      <c r="D20" s="64" t="s">
        <v>115</v>
      </c>
      <c r="E20" s="65">
        <v>6</v>
      </c>
    </row>
    <row r="21" spans="1:5" s="66" customFormat="1" x14ac:dyDescent="0.25">
      <c r="A21" s="49">
        <v>14</v>
      </c>
      <c r="B21" s="62" t="s">
        <v>64</v>
      </c>
      <c r="C21" s="63">
        <v>96068</v>
      </c>
      <c r="D21" s="64" t="s">
        <v>116</v>
      </c>
      <c r="E21" s="65">
        <v>6</v>
      </c>
    </row>
    <row r="22" spans="1:5" s="66" customFormat="1" x14ac:dyDescent="0.25">
      <c r="A22" s="49">
        <v>15</v>
      </c>
      <c r="B22" s="62" t="s">
        <v>66</v>
      </c>
      <c r="C22" s="63">
        <v>97034</v>
      </c>
      <c r="D22" s="64" t="s">
        <v>100</v>
      </c>
      <c r="E22" s="65">
        <v>3</v>
      </c>
    </row>
    <row r="23" spans="1:5" s="66" customFormat="1" x14ac:dyDescent="0.25">
      <c r="A23" s="49">
        <v>16</v>
      </c>
      <c r="B23" s="62" t="s">
        <v>65</v>
      </c>
      <c r="C23" s="63">
        <v>91079</v>
      </c>
      <c r="D23" s="64" t="s">
        <v>98</v>
      </c>
      <c r="E23" s="65">
        <v>3</v>
      </c>
    </row>
    <row r="24" spans="1:5" s="66" customFormat="1" x14ac:dyDescent="0.25">
      <c r="A24" s="49">
        <v>17</v>
      </c>
      <c r="B24" s="62" t="s">
        <v>64</v>
      </c>
      <c r="C24" s="63">
        <v>96076</v>
      </c>
      <c r="D24" s="64" t="s">
        <v>99</v>
      </c>
      <c r="E24" s="65">
        <v>3</v>
      </c>
    </row>
    <row r="25" spans="1:5" s="66" customFormat="1" x14ac:dyDescent="0.25">
      <c r="A25" s="49">
        <v>18</v>
      </c>
      <c r="B25" s="62" t="s">
        <v>66</v>
      </c>
      <c r="C25" s="63">
        <v>97033</v>
      </c>
      <c r="D25" s="64" t="s">
        <v>108</v>
      </c>
      <c r="E25" s="65">
        <v>6</v>
      </c>
    </row>
    <row r="26" spans="1:5" s="66" customFormat="1" x14ac:dyDescent="0.25">
      <c r="A26" s="49">
        <v>19</v>
      </c>
      <c r="B26" s="62" t="s">
        <v>66</v>
      </c>
      <c r="C26" s="63">
        <v>94061</v>
      </c>
      <c r="D26" s="64" t="s">
        <v>132</v>
      </c>
      <c r="E26" s="65">
        <v>6</v>
      </c>
    </row>
    <row r="27" spans="1:5" s="66" customFormat="1" x14ac:dyDescent="0.25">
      <c r="A27" s="49">
        <v>20</v>
      </c>
      <c r="B27" s="62" t="s">
        <v>66</v>
      </c>
      <c r="C27" s="63">
        <v>94022</v>
      </c>
      <c r="D27" s="64" t="s">
        <v>73</v>
      </c>
      <c r="E27" s="65">
        <v>3</v>
      </c>
    </row>
    <row r="28" spans="1:5" s="66" customFormat="1" x14ac:dyDescent="0.25">
      <c r="A28" s="49">
        <v>21</v>
      </c>
      <c r="B28" s="62" t="s">
        <v>64</v>
      </c>
      <c r="C28" s="63">
        <v>90021</v>
      </c>
      <c r="D28" s="64" t="s">
        <v>127</v>
      </c>
      <c r="E28" s="65">
        <v>6</v>
      </c>
    </row>
    <row r="29" spans="1:5" s="66" customFormat="1" x14ac:dyDescent="0.25">
      <c r="A29" s="49">
        <v>22</v>
      </c>
      <c r="B29" s="62" t="s">
        <v>65</v>
      </c>
      <c r="C29" s="63">
        <v>91075</v>
      </c>
      <c r="D29" s="64" t="s">
        <v>104</v>
      </c>
      <c r="E29" s="65">
        <v>6</v>
      </c>
    </row>
    <row r="30" spans="1:5" s="66" customFormat="1" x14ac:dyDescent="0.25">
      <c r="A30" s="49">
        <v>23</v>
      </c>
      <c r="B30" s="62" t="s">
        <v>65</v>
      </c>
      <c r="C30" s="63">
        <v>91051</v>
      </c>
      <c r="D30" s="64" t="s">
        <v>67</v>
      </c>
      <c r="E30" s="65">
        <v>12</v>
      </c>
    </row>
    <row r="31" spans="1:5" s="66" customFormat="1" x14ac:dyDescent="0.25">
      <c r="A31" s="49">
        <v>24</v>
      </c>
      <c r="B31" s="62" t="s">
        <v>65</v>
      </c>
      <c r="C31" s="63">
        <v>91061</v>
      </c>
      <c r="D31" s="64" t="s">
        <v>68</v>
      </c>
      <c r="E31" s="65">
        <v>12</v>
      </c>
    </row>
    <row r="32" spans="1:5" s="66" customFormat="1" x14ac:dyDescent="0.25">
      <c r="A32" s="49">
        <v>25</v>
      </c>
      <c r="B32" s="62" t="s">
        <v>65</v>
      </c>
      <c r="C32" s="63">
        <v>91071</v>
      </c>
      <c r="D32" s="64" t="s">
        <v>69</v>
      </c>
      <c r="E32" s="65">
        <v>12</v>
      </c>
    </row>
    <row r="33" spans="1:5" s="66" customFormat="1" x14ac:dyDescent="0.25">
      <c r="A33" s="49">
        <v>26</v>
      </c>
      <c r="B33" s="62" t="s">
        <v>65</v>
      </c>
      <c r="C33" s="63">
        <v>91011</v>
      </c>
      <c r="D33" s="64" t="s">
        <v>70</v>
      </c>
      <c r="E33" s="65">
        <v>12</v>
      </c>
    </row>
    <row r="34" spans="1:5" s="66" customFormat="1" x14ac:dyDescent="0.25">
      <c r="A34" s="49">
        <v>27</v>
      </c>
      <c r="B34" s="62" t="s">
        <v>65</v>
      </c>
      <c r="C34" s="63">
        <v>91021</v>
      </c>
      <c r="D34" s="64" t="s">
        <v>71</v>
      </c>
      <c r="E34" s="65">
        <v>12</v>
      </c>
    </row>
    <row r="35" spans="1:5" s="66" customFormat="1" x14ac:dyDescent="0.25">
      <c r="A35" s="49">
        <v>28</v>
      </c>
      <c r="B35" s="62" t="s">
        <v>65</v>
      </c>
      <c r="C35" s="63">
        <v>91031</v>
      </c>
      <c r="D35" s="64" t="s">
        <v>72</v>
      </c>
      <c r="E35" s="65">
        <v>12</v>
      </c>
    </row>
    <row r="36" spans="1:5" s="66" customFormat="1" x14ac:dyDescent="0.25">
      <c r="A36" s="49">
        <v>29</v>
      </c>
      <c r="B36" s="62" t="s">
        <v>65</v>
      </c>
      <c r="C36" s="63">
        <v>91072</v>
      </c>
      <c r="D36" s="64" t="s">
        <v>95</v>
      </c>
      <c r="E36" s="65">
        <v>12</v>
      </c>
    </row>
    <row r="37" spans="1:5" s="66" customFormat="1" x14ac:dyDescent="0.25">
      <c r="A37" s="49">
        <v>30</v>
      </c>
      <c r="B37" s="62" t="s">
        <v>65</v>
      </c>
      <c r="C37" s="63">
        <v>91073</v>
      </c>
      <c r="D37" s="64" t="s">
        <v>96</v>
      </c>
      <c r="E37" s="65">
        <v>12</v>
      </c>
    </row>
    <row r="38" spans="1:5" s="66" customFormat="1" x14ac:dyDescent="0.25">
      <c r="A38" s="49">
        <v>31</v>
      </c>
      <c r="B38" s="62" t="s">
        <v>65</v>
      </c>
      <c r="C38" s="63">
        <v>91074</v>
      </c>
      <c r="D38" s="64" t="s">
        <v>97</v>
      </c>
      <c r="E38" s="65">
        <v>12</v>
      </c>
    </row>
    <row r="39" spans="1:5" s="66" customFormat="1" x14ac:dyDescent="0.25">
      <c r="A39" s="49">
        <v>32</v>
      </c>
      <c r="B39" s="62" t="s">
        <v>64</v>
      </c>
      <c r="C39" s="63">
        <v>96071</v>
      </c>
      <c r="D39" s="64" t="s">
        <v>119</v>
      </c>
      <c r="E39" s="65">
        <v>6</v>
      </c>
    </row>
    <row r="40" spans="1:5" s="66" customFormat="1" x14ac:dyDescent="0.25">
      <c r="A40" s="49">
        <v>33</v>
      </c>
      <c r="B40" s="62" t="s">
        <v>64</v>
      </c>
      <c r="C40" s="63">
        <v>96072</v>
      </c>
      <c r="D40" s="64" t="s">
        <v>120</v>
      </c>
      <c r="E40" s="65">
        <v>6</v>
      </c>
    </row>
    <row r="41" spans="1:5" s="66" customFormat="1" x14ac:dyDescent="0.25">
      <c r="A41" s="49">
        <v>34</v>
      </c>
      <c r="B41" s="62" t="s">
        <v>64</v>
      </c>
      <c r="C41" s="63">
        <v>96073</v>
      </c>
      <c r="D41" s="64" t="s">
        <v>121</v>
      </c>
      <c r="E41" s="65">
        <v>6</v>
      </c>
    </row>
    <row r="42" spans="1:5" s="66" customFormat="1" x14ac:dyDescent="0.25">
      <c r="A42" s="49">
        <v>35</v>
      </c>
      <c r="B42" s="62" t="s">
        <v>66</v>
      </c>
      <c r="C42" s="63">
        <v>94051</v>
      </c>
      <c r="D42" s="64" t="s">
        <v>131</v>
      </c>
      <c r="E42" s="65">
        <v>6</v>
      </c>
    </row>
    <row r="43" spans="1:5" s="66" customFormat="1" x14ac:dyDescent="0.25">
      <c r="A43" s="49">
        <v>36</v>
      </c>
      <c r="B43" s="62" t="s">
        <v>66</v>
      </c>
      <c r="C43" s="63">
        <v>94042</v>
      </c>
      <c r="D43" s="64" t="s">
        <v>74</v>
      </c>
      <c r="E43" s="65">
        <v>4</v>
      </c>
    </row>
    <row r="44" spans="1:5" s="66" customFormat="1" x14ac:dyDescent="0.25">
      <c r="A44" s="49">
        <v>37</v>
      </c>
      <c r="B44" s="62" t="s">
        <v>64</v>
      </c>
      <c r="C44" s="63">
        <v>90041</v>
      </c>
      <c r="D44" s="64" t="s">
        <v>125</v>
      </c>
      <c r="E44" s="65">
        <v>6</v>
      </c>
    </row>
    <row r="45" spans="1:5" s="79" customFormat="1" x14ac:dyDescent="0.25">
      <c r="A45" s="74">
        <v>38</v>
      </c>
      <c r="B45" s="75" t="s">
        <v>64</v>
      </c>
      <c r="C45" s="76">
        <v>90008</v>
      </c>
      <c r="D45" s="77" t="s">
        <v>107</v>
      </c>
      <c r="E45" s="78">
        <v>6</v>
      </c>
    </row>
    <row r="46" spans="1:5" s="66" customFormat="1" x14ac:dyDescent="0.25">
      <c r="A46" s="49">
        <v>39</v>
      </c>
      <c r="B46" s="62" t="s">
        <v>78</v>
      </c>
      <c r="C46" s="63">
        <v>9800</v>
      </c>
      <c r="D46" s="64" t="s">
        <v>79</v>
      </c>
      <c r="E46" s="65">
        <v>30</v>
      </c>
    </row>
    <row r="47" spans="1:5" s="66" customFormat="1" x14ac:dyDescent="0.25">
      <c r="A47" s="49">
        <v>40</v>
      </c>
      <c r="B47" s="62" t="s">
        <v>64</v>
      </c>
      <c r="C47" s="63">
        <v>96069</v>
      </c>
      <c r="D47" s="64" t="s">
        <v>117</v>
      </c>
      <c r="E47" s="65">
        <v>6</v>
      </c>
    </row>
    <row r="48" spans="1:5" s="66" customFormat="1" x14ac:dyDescent="0.25">
      <c r="A48" s="49">
        <v>41</v>
      </c>
      <c r="B48" s="62" t="s">
        <v>64</v>
      </c>
      <c r="C48" s="63">
        <v>96070</v>
      </c>
      <c r="D48" s="64" t="s">
        <v>118</v>
      </c>
      <c r="E48" s="65">
        <v>6</v>
      </c>
    </row>
    <row r="49" spans="1:5" s="66" customFormat="1" x14ac:dyDescent="0.25">
      <c r="A49" s="49">
        <v>43</v>
      </c>
      <c r="B49" s="62" t="s">
        <v>64</v>
      </c>
      <c r="C49" s="63">
        <v>90061</v>
      </c>
      <c r="D49" s="64" t="s">
        <v>106</v>
      </c>
      <c r="E49" s="65">
        <v>6</v>
      </c>
    </row>
    <row r="50" spans="1:5" s="66" customFormat="1" x14ac:dyDescent="0.25">
      <c r="A50" s="49">
        <v>44</v>
      </c>
      <c r="B50" s="62" t="s">
        <v>65</v>
      </c>
      <c r="C50" s="63">
        <v>90061</v>
      </c>
      <c r="D50" s="64" t="s">
        <v>105</v>
      </c>
      <c r="E50" s="65">
        <v>6</v>
      </c>
    </row>
    <row r="51" spans="1:5" s="66" customFormat="1" x14ac:dyDescent="0.25">
      <c r="A51" s="49">
        <v>45</v>
      </c>
      <c r="B51" s="62" t="s">
        <v>64</v>
      </c>
      <c r="C51" s="63">
        <v>90061</v>
      </c>
      <c r="D51" s="64" t="s">
        <v>123</v>
      </c>
      <c r="E51" s="65">
        <v>6</v>
      </c>
    </row>
    <row r="52" spans="1:5" s="66" customFormat="1" x14ac:dyDescent="0.25">
      <c r="A52" s="49">
        <v>46</v>
      </c>
      <c r="B52" s="62" t="s">
        <v>64</v>
      </c>
      <c r="C52" s="63">
        <v>90061</v>
      </c>
      <c r="D52" s="64" t="s">
        <v>122</v>
      </c>
      <c r="E52" s="65">
        <v>6</v>
      </c>
    </row>
    <row r="53" spans="1:5" s="66" customFormat="1" x14ac:dyDescent="0.25">
      <c r="A53" s="49">
        <v>53</v>
      </c>
      <c r="B53" s="62" t="s">
        <v>65</v>
      </c>
      <c r="C53" s="63">
        <v>90061</v>
      </c>
      <c r="D53" s="64" t="s">
        <v>128</v>
      </c>
      <c r="E53" s="65">
        <v>6</v>
      </c>
    </row>
    <row r="54" spans="1:5" s="66" customFormat="1" x14ac:dyDescent="0.25">
      <c r="A54" s="49">
        <v>54</v>
      </c>
      <c r="B54" s="62" t="s">
        <v>64</v>
      </c>
      <c r="C54" s="63">
        <v>90061</v>
      </c>
      <c r="D54" s="64" t="s">
        <v>76</v>
      </c>
      <c r="E54" s="65">
        <v>6</v>
      </c>
    </row>
    <row r="55" spans="1:5" s="66" customFormat="1" x14ac:dyDescent="0.25">
      <c r="A55" s="49">
        <v>55</v>
      </c>
      <c r="B55" s="62" t="s">
        <v>66</v>
      </c>
      <c r="C55" s="63">
        <v>90061</v>
      </c>
      <c r="D55" s="64" t="s">
        <v>77</v>
      </c>
      <c r="E55" s="65">
        <v>6</v>
      </c>
    </row>
    <row r="56" spans="1:5" s="79" customFormat="1" x14ac:dyDescent="0.25">
      <c r="A56" s="74">
        <v>56</v>
      </c>
      <c r="B56" s="75" t="s">
        <v>65</v>
      </c>
      <c r="C56" s="76">
        <v>90098</v>
      </c>
      <c r="D56" s="77" t="s">
        <v>129</v>
      </c>
      <c r="E56" s="78">
        <v>6</v>
      </c>
    </row>
    <row r="57" spans="1:5" s="66" customFormat="1" x14ac:dyDescent="0.25">
      <c r="A57" s="49">
        <v>57</v>
      </c>
      <c r="B57" s="62" t="s">
        <v>65</v>
      </c>
      <c r="C57" s="63">
        <v>90061</v>
      </c>
      <c r="D57" s="64" t="s">
        <v>103</v>
      </c>
      <c r="E57" s="65">
        <v>3</v>
      </c>
    </row>
    <row r="58" spans="1:5" s="66" customFormat="1" x14ac:dyDescent="0.25">
      <c r="A58" s="49">
        <v>58</v>
      </c>
      <c r="B58" s="62" t="s">
        <v>64</v>
      </c>
      <c r="C58" s="63">
        <v>90061</v>
      </c>
      <c r="D58" s="64" t="s">
        <v>124</v>
      </c>
      <c r="E58" s="65">
        <v>6</v>
      </c>
    </row>
    <row r="59" spans="1:5" s="66" customFormat="1" x14ac:dyDescent="0.25">
      <c r="A59" s="69"/>
      <c r="B59" s="70"/>
      <c r="C59" s="71"/>
      <c r="D59" s="72"/>
      <c r="E59" s="73"/>
    </row>
    <row r="60" spans="1:5" ht="15" customHeight="1" x14ac:dyDescent="0.25">
      <c r="B60" s="51"/>
      <c r="C60" s="52"/>
      <c r="D60" s="52"/>
      <c r="E60" s="53"/>
    </row>
    <row r="61" spans="1:5" ht="15" customHeight="1" x14ac:dyDescent="0.25">
      <c r="B61" s="51"/>
      <c r="C61" s="52"/>
      <c r="D61" s="52"/>
      <c r="E61" s="53"/>
    </row>
    <row r="62" spans="1:5" ht="15" customHeight="1" x14ac:dyDescent="0.25">
      <c r="B62" s="51"/>
      <c r="C62" s="52"/>
      <c r="D62" s="52"/>
      <c r="E62" s="53"/>
    </row>
    <row r="63" spans="1:5" ht="15" customHeight="1" x14ac:dyDescent="0.25">
      <c r="B63" s="51"/>
      <c r="C63" s="52"/>
      <c r="D63" s="52"/>
      <c r="E63" s="53"/>
    </row>
    <row r="64" spans="1:5" ht="15" customHeight="1" x14ac:dyDescent="0.25">
      <c r="B64" s="51"/>
      <c r="C64" s="52"/>
      <c r="D64" s="52"/>
      <c r="E64" s="53"/>
    </row>
    <row r="65" spans="2:5" ht="15" customHeight="1" x14ac:dyDescent="0.25">
      <c r="B65" s="51"/>
      <c r="C65" s="52"/>
      <c r="D65" s="52"/>
      <c r="E65" s="53"/>
    </row>
    <row r="66" spans="2:5" ht="15" customHeight="1" x14ac:dyDescent="0.25">
      <c r="B66" s="51"/>
      <c r="C66" s="52"/>
      <c r="D66" s="52"/>
      <c r="E66" s="53"/>
    </row>
    <row r="67" spans="2:5" ht="15" customHeight="1" x14ac:dyDescent="0.25">
      <c r="B67" s="51"/>
      <c r="C67" s="52"/>
      <c r="D67" s="52"/>
      <c r="E67" s="53"/>
    </row>
    <row r="68" spans="2:5" ht="15" customHeight="1" x14ac:dyDescent="0.25">
      <c r="B68" s="51"/>
      <c r="C68" s="52"/>
      <c r="D68" s="52"/>
      <c r="E68" s="53"/>
    </row>
    <row r="69" spans="2:5" ht="15" customHeight="1" x14ac:dyDescent="0.25">
      <c r="B69" s="51"/>
      <c r="C69" s="52"/>
      <c r="D69" s="52"/>
      <c r="E69" s="53"/>
    </row>
    <row r="70" spans="2:5" ht="15" customHeight="1" x14ac:dyDescent="0.25">
      <c r="B70" s="51"/>
      <c r="C70" s="52"/>
      <c r="D70" s="52"/>
      <c r="E70" s="53"/>
    </row>
    <row r="71" spans="2:5" ht="15" customHeight="1" x14ac:dyDescent="0.25">
      <c r="B71" s="51"/>
      <c r="C71" s="52"/>
      <c r="D71" s="52"/>
      <c r="E71" s="53"/>
    </row>
    <row r="72" spans="2:5" ht="15" customHeight="1" x14ac:dyDescent="0.25">
      <c r="B72" s="51"/>
      <c r="C72" s="52"/>
      <c r="D72" s="52"/>
      <c r="E72" s="53"/>
    </row>
    <row r="73" spans="2:5" ht="15" customHeight="1" x14ac:dyDescent="0.25">
      <c r="B73" s="51"/>
      <c r="C73" s="52"/>
      <c r="D73" s="52"/>
      <c r="E73" s="53"/>
    </row>
    <row r="74" spans="2:5" ht="15" customHeight="1" x14ac:dyDescent="0.25">
      <c r="B74" s="51"/>
      <c r="C74" s="52"/>
      <c r="D74" s="52"/>
      <c r="E74" s="53"/>
    </row>
    <row r="75" spans="2:5" ht="15" customHeight="1" x14ac:dyDescent="0.25">
      <c r="B75" s="51"/>
      <c r="C75" s="52"/>
      <c r="D75" s="52"/>
      <c r="E75" s="53"/>
    </row>
    <row r="76" spans="2:5" ht="15" customHeight="1" x14ac:dyDescent="0.25">
      <c r="B76" s="51"/>
      <c r="C76" s="52"/>
      <c r="D76" s="52"/>
      <c r="E76" s="53"/>
    </row>
    <row r="77" spans="2:5" ht="15" customHeight="1" x14ac:dyDescent="0.25">
      <c r="B77" s="51"/>
      <c r="C77" s="52"/>
      <c r="D77" s="52"/>
      <c r="E77" s="53"/>
    </row>
    <row r="78" spans="2:5" ht="15" customHeight="1" x14ac:dyDescent="0.25">
      <c r="B78" s="51"/>
      <c r="C78" s="52"/>
      <c r="D78" s="52"/>
      <c r="E78" s="53"/>
    </row>
    <row r="79" spans="2:5" ht="15" customHeight="1" x14ac:dyDescent="0.25">
      <c r="B79" s="51"/>
      <c r="C79" s="52"/>
      <c r="D79" s="52"/>
      <c r="E79" s="53"/>
    </row>
    <row r="80" spans="2:5" ht="15" customHeight="1" x14ac:dyDescent="0.25">
      <c r="B80" s="51"/>
      <c r="C80" s="52"/>
      <c r="D80" s="52"/>
      <c r="E80" s="53"/>
    </row>
    <row r="81" spans="2:5" ht="15" customHeight="1" x14ac:dyDescent="0.25">
      <c r="B81" s="51"/>
      <c r="C81" s="52"/>
      <c r="D81" s="52"/>
      <c r="E81" s="53"/>
    </row>
    <row r="82" spans="2:5" ht="15" customHeight="1" x14ac:dyDescent="0.25">
      <c r="B82" s="51"/>
      <c r="C82" s="52"/>
      <c r="D82" s="52"/>
      <c r="E82" s="53"/>
    </row>
    <row r="83" spans="2:5" ht="15" customHeight="1" x14ac:dyDescent="0.25">
      <c r="B83" s="51"/>
      <c r="C83" s="52"/>
      <c r="D83" s="52"/>
      <c r="E83" s="53"/>
    </row>
    <row r="84" spans="2:5" ht="15" customHeight="1" x14ac:dyDescent="0.25">
      <c r="B84" s="51"/>
      <c r="C84" s="52"/>
      <c r="D84" s="52"/>
      <c r="E84" s="53"/>
    </row>
    <row r="85" spans="2:5" ht="15" customHeight="1" x14ac:dyDescent="0.25">
      <c r="B85" s="51"/>
      <c r="C85" s="52"/>
      <c r="D85" s="52"/>
      <c r="E85" s="53"/>
    </row>
    <row r="86" spans="2:5" ht="15" customHeight="1" x14ac:dyDescent="0.25">
      <c r="B86" s="51"/>
      <c r="C86" s="52"/>
      <c r="D86" s="52"/>
      <c r="E86" s="53"/>
    </row>
    <row r="87" spans="2:5" ht="15" customHeight="1" x14ac:dyDescent="0.25">
      <c r="B87" s="51"/>
      <c r="C87" s="52"/>
      <c r="D87" s="52"/>
      <c r="E87" s="53"/>
    </row>
    <row r="88" spans="2:5" ht="15" customHeight="1" x14ac:dyDescent="0.25">
      <c r="B88" s="51"/>
      <c r="C88" s="52"/>
      <c r="D88" s="52"/>
      <c r="E88" s="53"/>
    </row>
    <row r="89" spans="2:5" ht="15" customHeight="1" x14ac:dyDescent="0.25">
      <c r="B89" s="51"/>
      <c r="C89" s="52"/>
      <c r="D89" s="52"/>
      <c r="E89" s="53"/>
    </row>
    <row r="90" spans="2:5" ht="15" customHeight="1" x14ac:dyDescent="0.25">
      <c r="B90" s="51"/>
      <c r="C90" s="52"/>
      <c r="D90" s="52"/>
      <c r="E90" s="53"/>
    </row>
    <row r="91" spans="2:5" ht="15" customHeight="1" x14ac:dyDescent="0.25">
      <c r="B91" s="51"/>
      <c r="C91" s="52"/>
      <c r="D91" s="52"/>
      <c r="E91" s="53"/>
    </row>
    <row r="92" spans="2:5" ht="15" customHeight="1" x14ac:dyDescent="0.25">
      <c r="B92" s="51"/>
      <c r="C92" s="52"/>
      <c r="D92" s="52"/>
      <c r="E92" s="53"/>
    </row>
    <row r="93" spans="2:5" ht="15" customHeight="1" x14ac:dyDescent="0.25">
      <c r="B93" s="51"/>
      <c r="C93" s="52"/>
      <c r="D93" s="52"/>
      <c r="E93" s="53"/>
    </row>
    <row r="94" spans="2:5" ht="15" customHeight="1" x14ac:dyDescent="0.25">
      <c r="B94" s="51"/>
      <c r="C94" s="52"/>
      <c r="D94" s="52"/>
      <c r="E94" s="53"/>
    </row>
    <row r="95" spans="2:5" ht="15" customHeight="1" x14ac:dyDescent="0.25">
      <c r="B95" s="51"/>
      <c r="C95" s="52"/>
      <c r="D95" s="52"/>
      <c r="E95" s="53"/>
    </row>
    <row r="96" spans="2:5" ht="15" customHeight="1" x14ac:dyDescent="0.25">
      <c r="B96" s="51"/>
      <c r="C96" s="52"/>
      <c r="D96" s="52"/>
      <c r="E96" s="53"/>
    </row>
    <row r="97" spans="2:5" ht="15" customHeight="1" x14ac:dyDescent="0.25">
      <c r="B97" s="51"/>
      <c r="C97" s="52"/>
      <c r="D97" s="52"/>
      <c r="E97" s="53"/>
    </row>
    <row r="98" spans="2:5" ht="15" customHeight="1" x14ac:dyDescent="0.25">
      <c r="B98" s="51"/>
      <c r="C98" s="52"/>
      <c r="D98" s="52"/>
      <c r="E98" s="53"/>
    </row>
    <row r="99" spans="2:5" ht="15" customHeight="1" x14ac:dyDescent="0.25">
      <c r="B99" s="51"/>
      <c r="C99" s="52"/>
      <c r="D99" s="52"/>
      <c r="E99" s="53"/>
    </row>
    <row r="100" spans="2:5" ht="15" customHeight="1" x14ac:dyDescent="0.25">
      <c r="B100" s="51"/>
      <c r="C100" s="52"/>
      <c r="D100" s="52"/>
      <c r="E100" s="53"/>
    </row>
    <row r="101" spans="2:5" ht="15" customHeight="1" x14ac:dyDescent="0.25">
      <c r="B101" s="51"/>
      <c r="C101" s="52"/>
      <c r="D101" s="52"/>
      <c r="E101" s="53"/>
    </row>
    <row r="102" spans="2:5" ht="15" customHeight="1" x14ac:dyDescent="0.25">
      <c r="B102" s="51"/>
      <c r="C102" s="52"/>
      <c r="D102" s="52"/>
      <c r="E102" s="53"/>
    </row>
    <row r="103" spans="2:5" ht="15" customHeight="1" x14ac:dyDescent="0.25">
      <c r="B103" s="51"/>
      <c r="C103" s="52"/>
      <c r="D103" s="52"/>
      <c r="E103" s="53"/>
    </row>
    <row r="104" spans="2:5" ht="15" customHeight="1" x14ac:dyDescent="0.25">
      <c r="B104" s="51"/>
      <c r="C104" s="52"/>
      <c r="D104" s="52"/>
      <c r="E104" s="53"/>
    </row>
    <row r="105" spans="2:5" ht="15" customHeight="1" x14ac:dyDescent="0.25">
      <c r="B105" s="51"/>
      <c r="C105" s="52"/>
      <c r="D105" s="52"/>
      <c r="E105" s="53"/>
    </row>
    <row r="106" spans="2:5" ht="15" customHeight="1" x14ac:dyDescent="0.25">
      <c r="B106" s="51"/>
      <c r="C106" s="52"/>
      <c r="D106" s="52"/>
      <c r="E106" s="53"/>
    </row>
    <row r="107" spans="2:5" ht="15" customHeight="1" x14ac:dyDescent="0.25">
      <c r="B107" s="51"/>
      <c r="C107" s="52"/>
      <c r="D107" s="52"/>
      <c r="E107" s="53"/>
    </row>
    <row r="108" spans="2:5" ht="15" customHeight="1" x14ac:dyDescent="0.25">
      <c r="B108" s="51"/>
      <c r="C108" s="52"/>
      <c r="D108" s="52"/>
      <c r="E108" s="53"/>
    </row>
    <row r="109" spans="2:5" ht="15" customHeight="1" x14ac:dyDescent="0.25">
      <c r="B109" s="51"/>
      <c r="C109" s="52"/>
      <c r="D109" s="52"/>
      <c r="E109" s="53"/>
    </row>
    <row r="110" spans="2:5" ht="15" customHeight="1" x14ac:dyDescent="0.25">
      <c r="B110" s="51"/>
      <c r="C110" s="52"/>
      <c r="D110" s="52"/>
      <c r="E110" s="53"/>
    </row>
    <row r="111" spans="2:5" ht="15" customHeight="1" x14ac:dyDescent="0.25">
      <c r="B111" s="51"/>
      <c r="C111" s="52"/>
      <c r="D111" s="52"/>
      <c r="E111" s="53"/>
    </row>
    <row r="112" spans="2:5" ht="15" customHeight="1" x14ac:dyDescent="0.25">
      <c r="B112" s="51"/>
      <c r="C112" s="52"/>
      <c r="D112" s="52"/>
      <c r="E112" s="53"/>
    </row>
    <row r="113" spans="2:5" ht="15" customHeight="1" x14ac:dyDescent="0.25">
      <c r="B113" s="51"/>
      <c r="C113" s="52"/>
      <c r="D113" s="52"/>
      <c r="E113" s="53"/>
    </row>
    <row r="114" spans="2:5" ht="15" customHeight="1" x14ac:dyDescent="0.25">
      <c r="B114" s="51"/>
      <c r="C114" s="52"/>
      <c r="D114" s="52"/>
      <c r="E114" s="53"/>
    </row>
    <row r="115" spans="2:5" ht="15" customHeight="1" x14ac:dyDescent="0.25">
      <c r="B115" s="51"/>
      <c r="C115" s="52"/>
      <c r="D115" s="52"/>
      <c r="E115" s="53"/>
    </row>
    <row r="116" spans="2:5" ht="15" customHeight="1" x14ac:dyDescent="0.25">
      <c r="B116" s="51"/>
      <c r="C116" s="52"/>
      <c r="D116" s="52"/>
      <c r="E116" s="53"/>
    </row>
    <row r="117" spans="2:5" ht="15" customHeight="1" x14ac:dyDescent="0.25">
      <c r="B117" s="51"/>
      <c r="C117" s="52"/>
      <c r="D117" s="52"/>
      <c r="E117" s="53"/>
    </row>
    <row r="118" spans="2:5" ht="15" customHeight="1" x14ac:dyDescent="0.25">
      <c r="B118" s="51"/>
      <c r="C118" s="52"/>
      <c r="D118" s="52"/>
      <c r="E118" s="53"/>
    </row>
    <row r="119" spans="2:5" ht="15" customHeight="1" x14ac:dyDescent="0.25">
      <c r="B119" s="51"/>
      <c r="C119" s="52"/>
      <c r="D119" s="52"/>
      <c r="E119" s="53"/>
    </row>
    <row r="120" spans="2:5" ht="15" customHeight="1" x14ac:dyDescent="0.25">
      <c r="B120" s="51"/>
      <c r="C120" s="52"/>
      <c r="D120" s="52"/>
      <c r="E120" s="53"/>
    </row>
    <row r="121" spans="2:5" ht="15" customHeight="1" x14ac:dyDescent="0.25">
      <c r="B121" s="51"/>
      <c r="C121" s="52"/>
      <c r="D121" s="52"/>
      <c r="E121" s="53"/>
    </row>
    <row r="122" spans="2:5" ht="15" customHeight="1" x14ac:dyDescent="0.25">
      <c r="B122" s="51"/>
      <c r="C122" s="52"/>
      <c r="D122" s="52"/>
      <c r="E122" s="53"/>
    </row>
    <row r="123" spans="2:5" ht="15" customHeight="1" x14ac:dyDescent="0.25">
      <c r="B123" s="51"/>
      <c r="C123" s="52"/>
      <c r="D123" s="52"/>
      <c r="E123" s="53"/>
    </row>
    <row r="124" spans="2:5" ht="15" customHeight="1" x14ac:dyDescent="0.25">
      <c r="B124" s="51"/>
      <c r="C124" s="52"/>
      <c r="D124" s="52"/>
      <c r="E124" s="53"/>
    </row>
    <row r="125" spans="2:5" ht="15" customHeight="1" x14ac:dyDescent="0.25">
      <c r="B125" s="51"/>
      <c r="C125" s="52"/>
      <c r="D125" s="52"/>
      <c r="E125" s="53"/>
    </row>
    <row r="126" spans="2:5" ht="15" customHeight="1" x14ac:dyDescent="0.25">
      <c r="B126" s="51"/>
      <c r="C126" s="52"/>
      <c r="D126" s="52"/>
      <c r="E126" s="53"/>
    </row>
    <row r="127" spans="2:5" ht="15" customHeight="1" x14ac:dyDescent="0.25">
      <c r="B127" s="51"/>
      <c r="C127" s="52"/>
      <c r="D127" s="52"/>
      <c r="E127" s="53"/>
    </row>
    <row r="128" spans="2:5" ht="15" customHeight="1" x14ac:dyDescent="0.25">
      <c r="B128" s="51"/>
      <c r="C128" s="52"/>
      <c r="D128" s="52"/>
      <c r="E128" s="53"/>
    </row>
    <row r="129" spans="1:5" ht="15" customHeight="1" x14ac:dyDescent="0.25">
      <c r="B129" s="51"/>
      <c r="C129" s="52"/>
      <c r="D129" s="52"/>
      <c r="E129" s="53"/>
    </row>
    <row r="130" spans="1:5" ht="15" customHeight="1" x14ac:dyDescent="0.25">
      <c r="B130" s="51"/>
      <c r="C130" s="52"/>
      <c r="D130" s="52"/>
      <c r="E130" s="53"/>
    </row>
    <row r="131" spans="1:5" ht="15" customHeight="1" x14ac:dyDescent="0.25">
      <c r="B131" s="51"/>
      <c r="C131" s="52"/>
      <c r="D131" s="52"/>
      <c r="E131" s="53"/>
    </row>
    <row r="132" spans="1:5" ht="15" customHeight="1" x14ac:dyDescent="0.25">
      <c r="B132" s="51"/>
      <c r="C132" s="52"/>
      <c r="D132" s="52"/>
      <c r="E132" s="53"/>
    </row>
    <row r="133" spans="1:5" ht="15" customHeight="1" x14ac:dyDescent="0.25">
      <c r="B133" s="51"/>
      <c r="C133" s="52"/>
      <c r="D133" s="52"/>
      <c r="E133" s="53"/>
    </row>
    <row r="134" spans="1:5" ht="15" customHeight="1" x14ac:dyDescent="0.25">
      <c r="B134" s="51"/>
      <c r="C134" s="52"/>
      <c r="D134" s="52"/>
      <c r="E134" s="53"/>
    </row>
    <row r="135" spans="1:5" ht="15" customHeight="1" x14ac:dyDescent="0.25">
      <c r="A135" s="53"/>
      <c r="B135" s="51"/>
      <c r="C135" s="52"/>
      <c r="D135" s="52"/>
      <c r="E135" s="53"/>
    </row>
    <row r="136" spans="1:5" ht="15" customHeight="1" x14ac:dyDescent="0.25">
      <c r="A136" s="53"/>
      <c r="B136" s="51"/>
      <c r="C136" s="52"/>
      <c r="D136" s="52"/>
      <c r="E136" s="53"/>
    </row>
    <row r="137" spans="1:5" ht="15" customHeight="1" x14ac:dyDescent="0.25">
      <c r="A137" s="53"/>
      <c r="B137" s="51"/>
      <c r="C137" s="52"/>
      <c r="D137" s="52"/>
      <c r="E137" s="53"/>
    </row>
    <row r="138" spans="1:5" ht="15" customHeight="1" x14ac:dyDescent="0.25">
      <c r="A138" s="53"/>
      <c r="B138" s="51"/>
      <c r="C138" s="52"/>
      <c r="D138" s="52"/>
      <c r="E138" s="53"/>
    </row>
    <row r="139" spans="1:5" ht="15" customHeight="1" x14ac:dyDescent="0.25">
      <c r="A139" s="53"/>
      <c r="B139" s="51"/>
      <c r="C139" s="52"/>
      <c r="D139" s="52"/>
      <c r="E139" s="53"/>
    </row>
    <row r="140" spans="1:5" ht="15" customHeight="1" x14ac:dyDescent="0.25">
      <c r="A140" s="53"/>
      <c r="B140" s="51"/>
      <c r="C140" s="52"/>
      <c r="D140" s="52"/>
      <c r="E140" s="53"/>
    </row>
    <row r="141" spans="1:5" ht="15" customHeight="1" x14ac:dyDescent="0.25">
      <c r="A141" s="53"/>
      <c r="B141" s="51"/>
      <c r="C141" s="52"/>
      <c r="D141" s="52"/>
      <c r="E141" s="53"/>
    </row>
    <row r="142" spans="1:5" ht="15" customHeight="1" x14ac:dyDescent="0.25">
      <c r="A142" s="53"/>
      <c r="B142" s="51"/>
      <c r="C142" s="52"/>
      <c r="D142" s="52"/>
      <c r="E142" s="53"/>
    </row>
  </sheetData>
  <sheetProtection algorithmName="SHA-512" hashValue="aHlwwiD58dSYrMNWcQvaQFFK4s/jUrxgB/odkyFoVbtz8EU3aVHtIl2RYhTvMHIKdNNQnHmy/uw9jGTvfMFGsQ==" saltValue="1c4YlaCglKSJkA4UfB75Tg==" spinCount="100000" sheet="1" selectLockedCells="1"/>
  <protectedRanges>
    <protectedRange sqref="A4:E4 G2:H2 G1" name="Anlage"/>
    <protectedRange sqref="A1:E3" name="Anlage_3"/>
    <protectedRange sqref="H1" name="Anlage_4"/>
  </protectedRanges>
  <sortState ref="B9:E60">
    <sortCondition ref="D9:D60"/>
  </sortState>
  <mergeCells count="3">
    <mergeCell ref="A5:E5"/>
    <mergeCell ref="A7:E7"/>
    <mergeCell ref="A1:E3"/>
  </mergeCells>
  <dataValidations count="1">
    <dataValidation type="whole" errorStyle="information" allowBlank="1" showInputMessage="1" showErrorMessage="1" sqref="E6" xr:uid="{00000000-0002-0000-0100-000000000000}">
      <formula1>0</formula1>
      <formula2>100</formula2>
    </dataValidation>
  </dataValidations>
  <pageMargins left="0.7" right="0.7" top="0.78740157499999996" bottom="0.78740157499999996" header="0.3" footer="0.3"/>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1</vt:i4>
      </vt:variant>
    </vt:vector>
  </HeadingPairs>
  <TitlesOfParts>
    <vt:vector size="3" baseType="lpstr">
      <vt:lpstr>Formular</vt:lpstr>
      <vt:lpstr>Prüfungen Studiengang</vt:lpstr>
      <vt:lpstr>Formular!Druckbereich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Alexander Drüen</dc:creator>
  <cp:lastModifiedBy>Gaag, Julia</cp:lastModifiedBy>
  <cp:lastPrinted>2021-07-20T08:20:53Z</cp:lastPrinted>
  <dcterms:created xsi:type="dcterms:W3CDTF">2016-03-29T06:28:06Z</dcterms:created>
  <dcterms:modified xsi:type="dcterms:W3CDTF">2022-02-20T17:06:40Z</dcterms:modified>
</cp:coreProperties>
</file>