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Z:\Anerkennung von Prüfungsleistungen\Duisburg\Oawis\"/>
    </mc:Choice>
  </mc:AlternateContent>
  <bookViews>
    <workbookView xWindow="1440" yWindow="60" windowWidth="19812" windowHeight="13680" tabRatio="498"/>
  </bookViews>
  <sheets>
    <sheet name="Formular" sheetId="1" r:id="rId1"/>
    <sheet name="Prüfungen Studiengang" sheetId="3" r:id="rId2"/>
  </sheets>
  <definedNames>
    <definedName name="_xlnm._FilterDatabase" localSheetId="0" hidden="1">Formular!$A$10:$A$66</definedName>
    <definedName name="_xlnm.Print_Area" localSheetId="0">Formular!$A$1:$N$129</definedName>
    <definedName name="Z_38361E96_C2A6_4991_ACAC_0C359CB3CB75_.wvu.FilterData" localSheetId="0" hidden="1">Formular!$A$10:$A$66</definedName>
    <definedName name="Z_38361E96_C2A6_4991_ACAC_0C359CB3CB75_.wvu.PrintArea" localSheetId="0" hidden="1">Formular!$A$1:$N$129</definedName>
  </definedNames>
  <calcPr calcId="152511"/>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L64" i="1" l="1"/>
  <c r="K65" i="1" s="1"/>
  <c r="H11" i="1" l="1"/>
  <c r="B86" i="1" l="1"/>
  <c r="B87" i="1"/>
  <c r="B88" i="1"/>
  <c r="B89" i="1"/>
  <c r="B90" i="1"/>
  <c r="B91" i="1"/>
  <c r="B92" i="1"/>
  <c r="B93" i="1"/>
  <c r="B94" i="1"/>
  <c r="B95" i="1"/>
  <c r="B96" i="1"/>
  <c r="B97" i="1"/>
  <c r="L63" i="1" l="1"/>
  <c r="L62" i="1"/>
  <c r="L61" i="1"/>
  <c r="L60" i="1"/>
  <c r="L59" i="1"/>
  <c r="L58" i="1"/>
  <c r="L57" i="1"/>
  <c r="L56" i="1"/>
  <c r="L55" i="1"/>
  <c r="L54" i="1"/>
  <c r="L53" i="1"/>
  <c r="L52" i="1"/>
  <c r="L51" i="1"/>
  <c r="L50" i="1"/>
  <c r="L49" i="1"/>
  <c r="L48" i="1"/>
  <c r="L47" i="1"/>
  <c r="L46" i="1"/>
  <c r="L36" i="1"/>
  <c r="L35" i="1"/>
  <c r="L34" i="1"/>
  <c r="L33" i="1"/>
  <c r="L32" i="1"/>
  <c r="L31" i="1"/>
  <c r="L30" i="1"/>
  <c r="L29" i="1"/>
  <c r="L28" i="1"/>
  <c r="L27" i="1"/>
  <c r="L26" i="1"/>
  <c r="L25" i="1"/>
  <c r="L24" i="1"/>
  <c r="L23" i="1"/>
  <c r="L22" i="1"/>
  <c r="L21" i="1"/>
  <c r="L20" i="1"/>
  <c r="L19" i="1"/>
  <c r="L18" i="1"/>
  <c r="L17" i="1"/>
  <c r="L16" i="1"/>
  <c r="L15" i="1"/>
  <c r="L14" i="1"/>
  <c r="L13" i="1"/>
  <c r="L12" i="1"/>
  <c r="L11" i="1"/>
  <c r="J12" i="1"/>
  <c r="J13" i="1"/>
  <c r="J14" i="1"/>
  <c r="J15" i="1"/>
  <c r="J16" i="1"/>
  <c r="J17" i="1"/>
  <c r="J18" i="1"/>
  <c r="J19" i="1"/>
  <c r="J20" i="1"/>
  <c r="J21" i="1"/>
  <c r="J22" i="1"/>
  <c r="J23" i="1"/>
  <c r="J24" i="1"/>
  <c r="J25" i="1"/>
  <c r="J26" i="1"/>
  <c r="J27" i="1"/>
  <c r="J28" i="1"/>
  <c r="J29" i="1"/>
  <c r="J30" i="1"/>
  <c r="J31" i="1"/>
  <c r="J32" i="1"/>
  <c r="J33" i="1"/>
  <c r="J34" i="1"/>
  <c r="J35" i="1"/>
  <c r="J36" i="1"/>
  <c r="J46" i="1"/>
  <c r="J47" i="1"/>
  <c r="J48" i="1"/>
  <c r="J49" i="1"/>
  <c r="J50" i="1"/>
  <c r="J51" i="1"/>
  <c r="J52" i="1"/>
  <c r="J53" i="1"/>
  <c r="J54" i="1"/>
  <c r="J55" i="1"/>
  <c r="J56" i="1"/>
  <c r="J57" i="1"/>
  <c r="J58" i="1"/>
  <c r="J59" i="1"/>
  <c r="J60" i="1"/>
  <c r="J61" i="1"/>
  <c r="J62" i="1"/>
  <c r="J63" i="1"/>
  <c r="J11" i="1"/>
  <c r="H12" i="1"/>
  <c r="H13" i="1"/>
  <c r="H14" i="1"/>
  <c r="H15" i="1"/>
  <c r="H16" i="1"/>
  <c r="H17" i="1"/>
  <c r="H18" i="1"/>
  <c r="H19" i="1"/>
  <c r="H20" i="1"/>
  <c r="H21" i="1"/>
  <c r="H22" i="1"/>
  <c r="H23" i="1"/>
  <c r="H24" i="1"/>
  <c r="H25" i="1"/>
  <c r="H26" i="1"/>
  <c r="H27" i="1"/>
  <c r="H28" i="1"/>
  <c r="H29" i="1"/>
  <c r="H30" i="1"/>
  <c r="H31" i="1"/>
  <c r="H32" i="1"/>
  <c r="H33" i="1"/>
  <c r="H34" i="1"/>
  <c r="H35" i="1"/>
  <c r="H36" i="1"/>
  <c r="H46" i="1"/>
  <c r="H47" i="1"/>
  <c r="H48" i="1"/>
  <c r="H49" i="1"/>
  <c r="H50" i="1"/>
  <c r="H51" i="1"/>
  <c r="H52" i="1"/>
  <c r="H53" i="1"/>
  <c r="H54" i="1"/>
  <c r="H55" i="1"/>
  <c r="H56" i="1"/>
  <c r="H57" i="1"/>
  <c r="H58" i="1"/>
  <c r="H59" i="1"/>
  <c r="H60" i="1"/>
  <c r="H61" i="1"/>
  <c r="H62" i="1"/>
  <c r="H63" i="1"/>
  <c r="I66" i="1" l="1"/>
</calcChain>
</file>

<file path=xl/sharedStrings.xml><?xml version="1.0" encoding="utf-8"?>
<sst xmlns="http://schemas.openxmlformats.org/spreadsheetml/2006/main" count="176" uniqueCount="113">
  <si>
    <t>Lfd. Nr.</t>
  </si>
  <si>
    <t>Pool</t>
  </si>
  <si>
    <t>Prüf.Nr.</t>
  </si>
  <si>
    <t>Prüfung</t>
  </si>
  <si>
    <t>Credits</t>
  </si>
  <si>
    <t>A - Nichtanerkennung wegen inhaltlicher Inkompatibilität</t>
  </si>
  <si>
    <t>B - Nichtanerkennung wegen anderer vermittelter Kompetenzen</t>
  </si>
  <si>
    <t>D - Nichtanerkennung aus anderen Gründen</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</si>
  <si>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</si>
  <si>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</si>
  <si>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</si>
  <si>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</si>
  <si>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</si>
  <si>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</si>
  <si>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</si>
  <si>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</si>
  <si>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</si>
  <si>
    <t>Rechtsmittelbelehrung:</t>
  </si>
  <si>
    <t>Gegen diesen Bescheid kann innerhalb eines Monats nach dessen Zugang Klage beim Verwaltungsgericht Düsseldorf (Bastionstr. 39, 40213 Düsseldorf), schriftlich oder zur Niederschrift des Urkundsbeamten der Geschäftsstelle erhoben werden. Falls die Frist durch Verschulden eines von Ihnen Bevollmächtigten versäumt werden sollte, so wird dieses Verschulden Ihnen zugerechnet.</t>
  </si>
  <si>
    <t>B - Non-recognition because of other communicated competences</t>
  </si>
  <si>
    <t xml:space="preserve">C - Non-recognition because of non-significant documents </t>
  </si>
  <si>
    <t>D - Non-recognition due to other reasons</t>
  </si>
  <si>
    <t>A - Non-recognition because of substantial incompatibility</t>
  </si>
  <si>
    <t>For the Head of the Examination Committee</t>
  </si>
  <si>
    <t>On behalf of</t>
  </si>
  <si>
    <t>Against that decision you can raise a complaint (after its receipt within one month) before the Administrative Court Düsseldorf (Bastionstr. 39, 40213 Düsseldorf); made in writing or declared for recording by the authenticating officer of the court registry. In case this deadline will be missed through the culpability by one of your assignee so this fault will be attributed to you.</t>
  </si>
  <si>
    <t>With kind regards,</t>
  </si>
  <si>
    <t>(Clerk/Section of Examinations)</t>
  </si>
  <si>
    <r>
      <t xml:space="preserve">Antrag auf Anerkennung von Studien- und Prüfungsleistungen
</t>
    </r>
    <r>
      <rPr>
        <b/>
        <sz val="20"/>
        <color theme="1" tint="0.499984740745262"/>
        <rFont val="Calibri"/>
        <family val="2"/>
        <scheme val="minor"/>
      </rPr>
      <t>Application for recognition of study and exam achievements</t>
    </r>
  </si>
  <si>
    <r>
      <t xml:space="preserve">Name, Vorname:
</t>
    </r>
    <r>
      <rPr>
        <b/>
        <sz val="12"/>
        <color theme="1" tint="0.499984740745262"/>
        <rFont val="Calibri"/>
        <family val="2"/>
        <scheme val="minor"/>
      </rPr>
      <t>Name, first name:</t>
    </r>
  </si>
  <si>
    <r>
      <t xml:space="preserve">Anschrift:
</t>
    </r>
    <r>
      <rPr>
        <b/>
        <sz val="12"/>
        <color theme="1" tint="0.499984740745262"/>
        <rFont val="Calibri"/>
        <family val="2"/>
        <scheme val="minor"/>
      </rPr>
      <t>Address:</t>
    </r>
  </si>
  <si>
    <r>
      <t xml:space="preserve">Telefon, Email:
</t>
    </r>
    <r>
      <rPr>
        <b/>
        <sz val="12"/>
        <color theme="1" tint="0.499984740745262"/>
        <rFont val="Calibri"/>
        <family val="2"/>
        <scheme val="minor"/>
      </rPr>
      <t>Phone, e-mail:</t>
    </r>
  </si>
  <si>
    <r>
      <rPr>
        <b/>
        <sz val="11"/>
        <rFont val="Calibri"/>
        <family val="2"/>
        <scheme val="minor"/>
      </rPr>
      <t xml:space="preserve">Anrechnung für folgenden Abschluss/Studiengang:
</t>
    </r>
    <r>
      <rPr>
        <b/>
        <sz val="11"/>
        <color theme="1" tint="0.499984740745262"/>
        <rFont val="Calibri"/>
        <family val="2"/>
        <scheme val="minor"/>
      </rPr>
      <t>Approval for following graduation/course of studies:</t>
    </r>
  </si>
  <si>
    <r>
      <t>Durch Antragsteller/in auszufüllen! /</t>
    </r>
    <r>
      <rPr>
        <b/>
        <sz val="12"/>
        <color theme="1" tint="0.499984740745262"/>
        <rFont val="Calibri"/>
        <family val="2"/>
        <scheme val="minor"/>
      </rPr>
      <t xml:space="preserve"> To be completed by the applicant</t>
    </r>
  </si>
  <si>
    <r>
      <t xml:space="preserve">
</t>
    </r>
    <r>
      <rPr>
        <sz val="10"/>
        <color theme="1"/>
        <rFont val="Calibri"/>
        <family val="2"/>
        <scheme val="minor"/>
      </rPr>
      <t xml:space="preserve">Lfd. 
Nr.
</t>
    </r>
    <r>
      <rPr>
        <b/>
        <sz val="8"/>
        <color theme="1" tint="0.499984740745262"/>
        <rFont val="Calibri"/>
        <family val="2"/>
        <scheme val="minor"/>
      </rPr>
      <t>Cons. number</t>
    </r>
  </si>
  <si>
    <r>
      <t xml:space="preserve">
Über-
nommene
Note
</t>
    </r>
    <r>
      <rPr>
        <b/>
        <sz val="12"/>
        <color theme="1" tint="0.499984740745262"/>
        <rFont val="Calibri"/>
        <family val="2"/>
        <scheme val="minor"/>
      </rPr>
      <t>Acquired mark</t>
    </r>
  </si>
  <si>
    <r>
      <t xml:space="preserve">Antrag auf Anerkennung
</t>
    </r>
    <r>
      <rPr>
        <b/>
        <sz val="12"/>
        <color theme="1" tint="0.499984740745262"/>
        <rFont val="Calibri"/>
        <family val="2"/>
        <scheme val="minor"/>
      </rPr>
      <t>Application for recognition</t>
    </r>
  </si>
  <si>
    <r>
      <rPr>
        <b/>
        <sz val="12"/>
        <rFont val="Calibri"/>
        <family val="2"/>
        <scheme val="minor"/>
      </rPr>
      <t xml:space="preserve">Matrikelnummer: </t>
    </r>
    <r>
      <rPr>
        <b/>
        <sz val="9"/>
        <rFont val="Calibri"/>
        <family val="2"/>
        <scheme val="minor"/>
      </rPr>
      <t>(sofern bereits an der UDE immatrikuliert)</t>
    </r>
    <r>
      <rPr>
        <b/>
        <sz val="12"/>
        <color rgb="FFFF0000"/>
        <rFont val="Calibri"/>
        <family val="2"/>
        <scheme val="minor"/>
      </rPr>
      <t xml:space="preserve">
</t>
    </r>
    <r>
      <rPr>
        <b/>
        <sz val="12"/>
        <color theme="1" tint="0.499984740745262"/>
        <rFont val="Calibri"/>
        <family val="2"/>
        <scheme val="minor"/>
      </rPr>
      <t xml:space="preserve">Matriculation no: </t>
    </r>
    <r>
      <rPr>
        <b/>
        <sz val="9"/>
        <color theme="1" tint="0.499984740745262"/>
        <rFont val="Calibri"/>
        <family val="2"/>
        <scheme val="minor"/>
      </rPr>
      <t>(as far as already matriculated at the UDE)</t>
    </r>
    <r>
      <rPr>
        <b/>
        <sz val="12"/>
        <color theme="1"/>
        <rFont val="Calibri"/>
        <family val="2"/>
        <scheme val="minor"/>
      </rPr>
      <t xml:space="preserve">
</t>
    </r>
    <r>
      <rPr>
        <b/>
        <sz val="8"/>
        <color theme="1"/>
        <rFont val="Calibri"/>
        <family val="2"/>
        <scheme val="minor"/>
      </rPr>
      <t xml:space="preserve">
</t>
    </r>
  </si>
  <si>
    <r>
      <rPr>
        <b/>
        <sz val="10"/>
        <rFont val="Calibri"/>
        <family val="2"/>
        <scheme val="minor"/>
      </rPr>
      <t>Regelstudienzeit:</t>
    </r>
    <r>
      <rPr>
        <b/>
        <sz val="10"/>
        <color rgb="FFFF0000"/>
        <rFont val="Calibri"/>
        <family val="2"/>
        <scheme val="minor"/>
      </rPr>
      <t xml:space="preserve">
</t>
    </r>
    <r>
      <rPr>
        <b/>
        <sz val="10"/>
        <color theme="1" tint="0.499984740745262"/>
        <rFont val="Calibri"/>
        <family val="2"/>
        <scheme val="minor"/>
      </rPr>
      <t>Standard period of study:</t>
    </r>
  </si>
  <si>
    <r>
      <t xml:space="preserve">
Prüfungsform
</t>
    </r>
    <r>
      <rPr>
        <sz val="12"/>
        <color theme="1" tint="0.499984740745262"/>
        <rFont val="Calibri"/>
        <family val="2"/>
        <scheme val="minor"/>
      </rPr>
      <t>examination methods</t>
    </r>
    <r>
      <rPr>
        <b/>
        <sz val="12"/>
        <color rgb="FFFF0000"/>
        <rFont val="Calibri"/>
        <family val="2"/>
        <scheme val="minor"/>
      </rPr>
      <t xml:space="preserve">
</t>
    </r>
    <r>
      <rPr>
        <sz val="12"/>
        <color theme="1"/>
        <rFont val="Calibri"/>
        <family val="2"/>
        <scheme val="minor"/>
      </rPr>
      <t xml:space="preserve">
</t>
    </r>
    <r>
      <rPr>
        <sz val="8"/>
        <color theme="1"/>
        <rFont val="Calibri"/>
        <family val="2"/>
        <scheme val="minor"/>
      </rPr>
      <t xml:space="preserve">(Klausur,
Hausarbeit,
mdl. Prüfung etc.)
</t>
    </r>
    <r>
      <rPr>
        <b/>
        <sz val="8"/>
        <color theme="1" tint="0.499984740745262"/>
        <rFont val="Calibri"/>
        <family val="2"/>
        <scheme val="minor"/>
      </rPr>
      <t>(Test, homework, oral examination etc.)</t>
    </r>
  </si>
  <si>
    <r>
      <t xml:space="preserve">
Prüfung wird anerkannt für: 
</t>
    </r>
    <r>
      <rPr>
        <sz val="12"/>
        <color theme="1"/>
        <rFont val="Calibri"/>
        <family val="2"/>
        <scheme val="minor"/>
      </rPr>
      <t xml:space="preserve">Pool / Prüfungsnr.
</t>
    </r>
    <r>
      <rPr>
        <b/>
        <sz val="12"/>
        <color theme="1" tint="0.499984740745262"/>
        <rFont val="Calibri"/>
        <family val="2"/>
        <scheme val="minor"/>
      </rPr>
      <t xml:space="preserve">Exams will be  recognized for: </t>
    </r>
    <r>
      <rPr>
        <sz val="12"/>
        <color theme="1" tint="0.499984740745262"/>
        <rFont val="Calibri"/>
        <family val="2"/>
        <scheme val="minor"/>
      </rPr>
      <t>Pool/exam number</t>
    </r>
  </si>
  <si>
    <r>
      <t xml:space="preserve">
</t>
    </r>
    <r>
      <rPr>
        <b/>
        <sz val="12"/>
        <color theme="1"/>
        <rFont val="Calibri"/>
        <family val="2"/>
        <scheme val="minor"/>
      </rPr>
      <t>Antrag
geprüft
durch:</t>
    </r>
    <r>
      <rPr>
        <sz val="12"/>
        <color theme="1"/>
        <rFont val="Calibri"/>
        <family val="2"/>
        <scheme val="minor"/>
      </rPr>
      <t xml:space="preserve">
</t>
    </r>
    <r>
      <rPr>
        <b/>
        <sz val="12"/>
        <color theme="1" tint="0.499984740745262"/>
        <rFont val="Calibri"/>
        <family val="2"/>
        <scheme val="minor"/>
      </rPr>
      <t>Application examined by:</t>
    </r>
  </si>
  <si>
    <r>
      <t xml:space="preserve">
Erworbene Credits 
</t>
    </r>
    <r>
      <rPr>
        <sz val="9"/>
        <color theme="1"/>
        <rFont val="Calibri"/>
        <family val="2"/>
        <scheme val="minor"/>
      </rPr>
      <t xml:space="preserve">(laut Transcript)
</t>
    </r>
    <r>
      <rPr>
        <b/>
        <sz val="12"/>
        <color theme="1" tint="0.499984740745262"/>
        <rFont val="Calibri"/>
        <family val="2"/>
        <scheme val="minor"/>
      </rPr>
      <t xml:space="preserve">Acquired credits </t>
    </r>
    <r>
      <rPr>
        <b/>
        <sz val="9"/>
        <color theme="1" tint="0.499984740745262"/>
        <rFont val="Calibri"/>
        <family val="2"/>
        <scheme val="minor"/>
      </rPr>
      <t>(according to the transcript)</t>
    </r>
  </si>
  <si>
    <r>
      <t xml:space="preserve">
Note
</t>
    </r>
    <r>
      <rPr>
        <sz val="9"/>
        <color theme="1"/>
        <rFont val="Calibri"/>
        <family val="2"/>
        <scheme val="minor"/>
      </rPr>
      <t xml:space="preserve">(laut
Transcript)
</t>
    </r>
    <r>
      <rPr>
        <b/>
        <sz val="12"/>
        <color theme="1" tint="0.499984740745262"/>
        <rFont val="Calibri"/>
        <family val="2"/>
        <scheme val="minor"/>
      </rPr>
      <t xml:space="preserve">Mark
</t>
    </r>
    <r>
      <rPr>
        <sz val="8"/>
        <color theme="1" tint="0.499984740745262"/>
        <rFont val="Calibri"/>
        <family val="2"/>
        <scheme val="minor"/>
      </rPr>
      <t>(</t>
    </r>
    <r>
      <rPr>
        <b/>
        <sz val="8"/>
        <color theme="1" tint="0.499984740745262"/>
        <rFont val="Calibri"/>
        <family val="2"/>
        <scheme val="minor"/>
      </rPr>
      <t>according to the transcript)</t>
    </r>
  </si>
  <si>
    <r>
      <t xml:space="preserve">
Aner-
kannte
Credits
</t>
    </r>
    <r>
      <rPr>
        <b/>
        <sz val="12"/>
        <color theme="1" tint="0.499984740745262"/>
        <rFont val="Calibri"/>
        <family val="2"/>
        <scheme val="minor"/>
      </rPr>
      <t>Recog
nized credits</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</si>
  <si>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
</t>
    </r>
    <r>
      <rPr>
        <sz val="10"/>
        <color theme="1" tint="0.499984740745262"/>
        <rFont val="Calibri"/>
        <family val="2"/>
        <scheme val="minor"/>
      </rPr>
      <t xml:space="preserve">Advice for the applicant: </t>
    </r>
    <r>
      <rPr>
        <b/>
        <sz val="10"/>
        <color theme="1" tint="0.499984740745262"/>
        <rFont val="Calibri"/>
        <family val="2"/>
        <scheme val="minor"/>
      </rPr>
      <t>Parallel to this electronic application the transmission of an official Transcript of Records to the section of examinations is necessary.  Therefore please only use the cover letter "Documents for the online application" - Application for recognition of study and exam achievements. Upon receipt by this cover letter together with the transcript - within the application period - a processing of this online application is feasible.</t>
    </r>
  </si>
  <si>
    <r>
      <t xml:space="preserve">Ich beantrage einen Einstufungsbescheid: </t>
    </r>
    <r>
      <rPr>
        <sz val="8"/>
        <color theme="1"/>
        <rFont val="Calibri"/>
        <family val="2"/>
        <scheme val="minor"/>
      </rPr>
      <t>(Zutreffendes bitte anklicken)</t>
    </r>
    <r>
      <rPr>
        <sz val="12"/>
        <color theme="1"/>
        <rFont val="Calibri"/>
        <family val="2"/>
        <scheme val="minor"/>
      </rPr>
      <t xml:space="preserve">
</t>
    </r>
    <r>
      <rPr>
        <sz val="12"/>
        <color theme="1" tint="0.499984740745262"/>
        <rFont val="Calibri"/>
        <family val="2"/>
        <scheme val="minor"/>
      </rPr>
      <t xml:space="preserve">I request a  decision of grading: </t>
    </r>
    <r>
      <rPr>
        <sz val="8"/>
        <color theme="1" tint="0.499984740745262"/>
        <rFont val="Calibri"/>
        <family val="2"/>
        <scheme val="minor"/>
      </rPr>
      <t>(click as appropriate)</t>
    </r>
  </si>
  <si>
    <r>
      <t xml:space="preserve">(Anerkannte Credits x Regelstudienzeit : max.  zu erwerbende Credits):
</t>
    </r>
    <r>
      <rPr>
        <sz val="8"/>
        <color theme="1" tint="0.499984740745262"/>
        <rFont val="Calibri"/>
        <family val="2"/>
        <scheme val="minor"/>
      </rPr>
      <t>(Recognized Credits x standard period of study: max. acquiring credits):</t>
    </r>
  </si>
  <si>
    <r>
      <t xml:space="preserve">Summe der anerkannten Credits:
</t>
    </r>
    <r>
      <rPr>
        <sz val="12"/>
        <color theme="1" tint="0.499984740745262"/>
        <rFont val="Calibri"/>
        <family val="2"/>
        <scheme val="minor"/>
      </rPr>
      <t>Total amount of  the recognized credits:</t>
    </r>
  </si>
  <si>
    <r>
      <t xml:space="preserve">Dieser Bescheid ist bei der Bewerbung für
ein höheres Fachsemester und bei der
Einschreibung  vorzulegen.
</t>
    </r>
    <r>
      <rPr>
        <sz val="7"/>
        <color theme="1" tint="0.499984740745262"/>
        <rFont val="Calibri"/>
        <family val="2"/>
        <scheme val="minor"/>
      </rPr>
      <t xml:space="preserve">This notification should be submitted for the placement in a higher semester. </t>
    </r>
  </si>
  <si>
    <r>
      <t xml:space="preserve">Lfd. Nr.
</t>
    </r>
    <r>
      <rPr>
        <sz val="12"/>
        <color theme="1" tint="0.499984740745262"/>
        <rFont val="Calibri"/>
        <family val="2"/>
        <scheme val="minor"/>
      </rPr>
      <t>Cons. number</t>
    </r>
  </si>
  <si>
    <r>
      <t xml:space="preserve">Grund
</t>
    </r>
    <r>
      <rPr>
        <sz val="8"/>
        <color theme="1"/>
        <rFont val="Calibri"/>
        <family val="2"/>
        <scheme val="minor"/>
      </rPr>
      <t xml:space="preserve">(A, B, C oder D)
</t>
    </r>
    <r>
      <rPr>
        <sz val="12"/>
        <color theme="1" tint="0.499984740745262"/>
        <rFont val="Calibri"/>
        <family val="2"/>
        <scheme val="minor"/>
      </rPr>
      <t>Reason</t>
    </r>
    <r>
      <rPr>
        <sz val="8"/>
        <color theme="1" tint="0.499984740745262"/>
        <rFont val="Calibri"/>
        <family val="2"/>
        <scheme val="minor"/>
      </rPr>
      <t xml:space="preserve"> 
(A, B, C or D)</t>
    </r>
  </si>
  <si>
    <r>
      <t xml:space="preserve">Begründung
</t>
    </r>
    <r>
      <rPr>
        <sz val="12"/>
        <color theme="1" tint="0.499984740745262"/>
        <rFont val="Calibri"/>
        <family val="2"/>
        <scheme val="minor"/>
      </rPr>
      <t>Justification</t>
    </r>
  </si>
  <si>
    <r>
      <rPr>
        <sz val="10"/>
        <color theme="1" tint="0.499984740745262"/>
        <rFont val="Calibri"/>
        <family val="2"/>
        <scheme val="minor"/>
      </rPr>
      <t>Legal remedies</t>
    </r>
    <r>
      <rPr>
        <sz val="12"/>
        <color theme="1" tint="0.499984740745262"/>
        <rFont val="Calibri"/>
        <family val="2"/>
        <scheme val="minor"/>
      </rPr>
      <t>:</t>
    </r>
  </si>
  <si>
    <t xml:space="preserve">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
</t>
  </si>
  <si>
    <t>Your otherwise passed achievements were recognized upon application in case there is no essential difference regarding the earned competencies according to the achievement which should be substituted. If the demanded recognition would be denied upon request a review of the decision by the rectorate is possible (along with a detailed statement). Due to the review request the period for appeal will not be suspended.</t>
  </si>
  <si>
    <t>Hinweis:</t>
  </si>
  <si>
    <t>Indication:</t>
  </si>
  <si>
    <r>
      <rPr>
        <b/>
        <sz val="12"/>
        <color theme="1"/>
        <rFont val="Arial"/>
        <family val="2"/>
      </rPr>
      <t xml:space="preserve">
</t>
    </r>
    <r>
      <rPr>
        <b/>
        <sz val="10"/>
        <color theme="1"/>
        <rFont val="Calibri"/>
        <family val="2"/>
        <scheme val="minor"/>
      </rPr>
      <t xml:space="preserve">für folgende Prüfungen:
</t>
    </r>
    <r>
      <rPr>
        <sz val="10"/>
        <color theme="1"/>
        <rFont val="Calibri"/>
        <family val="2"/>
        <scheme val="minor"/>
      </rPr>
      <t>(</t>
    </r>
    <r>
      <rPr>
        <sz val="9"/>
        <color theme="1"/>
        <rFont val="Calibri"/>
        <family val="2"/>
        <scheme val="minor"/>
      </rPr>
      <t>Bitte nur die laufende Nummer aus der Anlage "Prüfungen Studiengang" eintragen;  der Name der Prüfung wird automatisiert ergänzt</t>
    </r>
    <r>
      <rPr>
        <sz val="8"/>
        <color theme="1"/>
        <rFont val="Calibri"/>
        <family val="2"/>
        <scheme val="minor"/>
      </rPr>
      <t xml:space="preserve">)
</t>
    </r>
    <r>
      <rPr>
        <b/>
        <sz val="10"/>
        <color theme="1" tint="0.499984740745262"/>
        <rFont val="Calibri"/>
        <family val="2"/>
        <scheme val="minor"/>
      </rPr>
      <t>for the following exams</t>
    </r>
    <r>
      <rPr>
        <b/>
        <sz val="10"/>
        <color theme="1"/>
        <rFont val="Calibri"/>
        <family val="2"/>
        <scheme val="minor"/>
      </rPr>
      <t xml:space="preserve">
</t>
    </r>
    <r>
      <rPr>
        <b/>
        <sz val="9"/>
        <color theme="1" tint="0.499984740745262"/>
        <rFont val="Calibri"/>
        <family val="2"/>
        <scheme val="minor"/>
      </rPr>
      <t>(Please only fill in the cons. Number from the enclosure "Exams/Degree Course"; the name of the exam will be added automatically)</t>
    </r>
    <r>
      <rPr>
        <b/>
        <sz val="10"/>
        <color theme="1" tint="0.499984740745262"/>
        <rFont val="Calibri"/>
        <family val="2"/>
        <scheme val="minor"/>
      </rPr>
      <t xml:space="preserve">
</t>
    </r>
  </si>
  <si>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 xml:space="preserve">Bereich Prüfungswesen
</t>
    </r>
    <r>
      <rPr>
        <b/>
        <sz val="12"/>
        <color theme="1" tint="0.499984740745262"/>
        <rFont val="Calibri"/>
        <family val="2"/>
        <scheme val="minor"/>
      </rPr>
      <t>Input by</t>
    </r>
    <r>
      <rPr>
        <sz val="12"/>
        <color theme="1" tint="0.499984740745262"/>
        <rFont val="Calibri"/>
        <family val="2"/>
        <scheme val="minor"/>
      </rPr>
      <t xml:space="preserve"> the Examination Committee / Examiner / Section of Examinations</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</si>
  <si>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
</t>
    </r>
    <r>
      <rPr>
        <sz val="12"/>
        <color theme="1" tint="0.499984740745262"/>
        <rFont val="Calibri"/>
        <family val="2"/>
        <scheme val="minor"/>
      </rPr>
      <t xml:space="preserve">(to be submitted by e-mail to </t>
    </r>
    <r>
      <rPr>
        <b/>
        <sz val="12"/>
        <color theme="1" tint="0.499984740745262"/>
        <rFont val="Calibri"/>
        <family val="2"/>
        <scheme val="minor"/>
      </rPr>
      <t>the responsible administration in the Section of Examinations</t>
    </r>
    <r>
      <rPr>
        <sz val="12"/>
        <color theme="1" tint="0.499984740745262"/>
        <rFont val="Calibri"/>
        <family val="2"/>
        <scheme val="minor"/>
      </rPr>
      <t xml:space="preserve"> in compliance with the relevant deadlines)</t>
    </r>
  </si>
  <si>
    <t>Master of Arts Modern East Asian Studies</t>
  </si>
  <si>
    <t>-</t>
  </si>
  <si>
    <r>
      <t xml:space="preserve">Freitext </t>
    </r>
    <r>
      <rPr>
        <sz val="8"/>
        <color theme="1"/>
        <rFont val="Calibri"/>
        <family val="2"/>
        <scheme val="minor"/>
      </rPr>
      <t>(bitte mit Namen der Prüfung überschreiben)</t>
    </r>
  </si>
  <si>
    <t>ZBD</t>
  </si>
  <si>
    <t>Chinese for Advanced Students</t>
  </si>
  <si>
    <t>Advanced Japanese Reading and Technical Composition</t>
  </si>
  <si>
    <t>ZBA</t>
  </si>
  <si>
    <t>Labor Markets and Employment Institutions in Japan / Seminar on Labour Market, Work and Employment</t>
  </si>
  <si>
    <t>Social Structure, Identity and Social Action in Contemporary Japan / Social Content Analysis using Official and Media Sources</t>
  </si>
  <si>
    <t>Japan’s Political System  / International  Relations and Foreign Policy Making of Japan</t>
  </si>
  <si>
    <t>ZFA</t>
  </si>
  <si>
    <t>Business and Economy in China / Project Study on Business and Economy in China</t>
  </si>
  <si>
    <t>Japan´s Economy between Market, State and Society /  Project Study: Topical Issues of Japan´s Political Economy</t>
  </si>
  <si>
    <t>Recent Developments in the Chinese Society</t>
  </si>
  <si>
    <t>China’s Foreign and Security Policies in the Context of East Asia / Development Policies in China</t>
  </si>
  <si>
    <t xml:space="preserve">The Economy of East Asia </t>
  </si>
  <si>
    <t>Institutions and Organisations in Japan / Research on Japanese Social Institutional Change</t>
  </si>
  <si>
    <t>Japan’s Political System / Internatiopnal Relations and Foreign Policy Making of Japan</t>
  </si>
  <si>
    <t>Economic Studies on China</t>
  </si>
  <si>
    <t>China’s International Economic Relations</t>
  </si>
  <si>
    <t>Japan’s Role in Global and Regional Economic Relations</t>
  </si>
  <si>
    <t>Business Issues in Japan’s Economy</t>
  </si>
  <si>
    <t>The Chinese Society</t>
  </si>
  <si>
    <t>Modulprüfung Recent Developments in the Chinese Society</t>
  </si>
  <si>
    <t>Political Culture and Political Change / State and Society in China</t>
  </si>
  <si>
    <t>Economic Developments in East Asia  /</t>
  </si>
  <si>
    <t>Modulprüfung Contemporary Issues of the Chinese Society</t>
  </si>
  <si>
    <t>Modulprüfung Contemporary Issues of the Taiwanese Society</t>
  </si>
  <si>
    <t>Modulprüfung Contemporary Issues of the Japanese Society</t>
  </si>
  <si>
    <t>Modulprüfung Contemporary Issues of the Korean Society</t>
  </si>
  <si>
    <t>Modulprüfung Contemporary Issues of the Chinese Economy</t>
  </si>
  <si>
    <t>Modulprüfung Contemporary Issues of the Taiwanese Economy</t>
  </si>
  <si>
    <t>Modulprüfung Contemporary Issues of the Japanese Economy</t>
  </si>
  <si>
    <t>Modulprüfung Contemporary Issues of the Korean Economy</t>
  </si>
  <si>
    <t>Modulprüfung Contemporary Issues in Chinese Politics</t>
  </si>
  <si>
    <t>Modulprüfung Contemporary Issues in Taiwanese Politics</t>
  </si>
  <si>
    <t>Modulprüfung Contemporary Issues in Japanese Politics</t>
  </si>
  <si>
    <t>Modulprüfung Contemporary Issues in Korean Politics</t>
  </si>
  <si>
    <t>Modulprüfung Issues of East Asia</t>
  </si>
  <si>
    <t>Master-Thesis Wirtschaftswissenschaften</t>
  </si>
  <si>
    <t>Master-Thesis Gesellschaftswissenschaften</t>
  </si>
  <si>
    <r>
      <t xml:space="preserve">
</t>
    </r>
    <r>
      <rPr>
        <b/>
        <sz val="12"/>
        <rFont val="Calibri"/>
        <family val="2"/>
        <scheme val="minor"/>
      </rPr>
      <t>Titel der bereits
abgelegten Prüfung*</t>
    </r>
    <r>
      <rPr>
        <b/>
        <vertAlign val="superscript"/>
        <sz val="12"/>
        <rFont val="Calibri"/>
        <family val="2"/>
        <scheme val="minor"/>
      </rPr>
      <t>1)</t>
    </r>
    <r>
      <rPr>
        <b/>
        <sz val="12"/>
        <color rgb="FFFF0000"/>
        <rFont val="Calibri"/>
        <family val="2"/>
        <scheme val="minor"/>
      </rPr>
      <t xml:space="preserve">
</t>
    </r>
    <r>
      <rPr>
        <b/>
        <sz val="12"/>
        <color theme="1" tint="0.499984740745262"/>
        <rFont val="Calibri"/>
        <family val="2"/>
        <scheme val="minor"/>
      </rPr>
      <t>Title of  already absolved examination</t>
    </r>
    <r>
      <rPr>
        <b/>
        <sz val="12"/>
        <color rgb="FFFF0000"/>
        <rFont val="Calibri"/>
        <family val="2"/>
        <scheme val="minor"/>
      </rPr>
      <t xml:space="preserve">
</t>
    </r>
    <r>
      <rPr>
        <b/>
        <sz val="8"/>
        <rFont val="Calibri"/>
        <family val="2"/>
        <scheme val="minor"/>
      </rPr>
      <t xml:space="preserve">
Bitte nur eine Prüfung pro Zeile eintragen!
(Bezeichnung laut Transcript)</t>
    </r>
    <r>
      <rPr>
        <b/>
        <sz val="8"/>
        <color rgb="FFFF0000"/>
        <rFont val="Calibri"/>
        <family val="2"/>
        <scheme val="minor"/>
      </rPr>
      <t xml:space="preserve">
</t>
    </r>
    <r>
      <rPr>
        <b/>
        <sz val="8"/>
        <color theme="1" tint="0.499984740745262"/>
        <rFont val="Calibri"/>
        <family val="2"/>
        <scheme val="minor"/>
      </rPr>
      <t>Please only fill in 1 exam per line (description according to the transcript)</t>
    </r>
  </si>
  <si>
    <r>
      <rPr>
        <b/>
        <sz val="14"/>
        <color theme="1"/>
        <rFont val="Calibri"/>
        <family val="2"/>
        <scheme val="minor"/>
      </rPr>
      <t xml:space="preserve">
</t>
    </r>
    <r>
      <rPr>
        <b/>
        <sz val="8"/>
        <color theme="1"/>
        <rFont val="Calibri"/>
        <family val="2"/>
        <scheme val="minor"/>
      </rPr>
      <t>Ja / Nein
*</t>
    </r>
    <r>
      <rPr>
        <vertAlign val="superscript"/>
        <sz val="10"/>
        <color theme="1"/>
        <rFont val="Calibri"/>
        <family val="2"/>
        <scheme val="minor"/>
      </rPr>
      <t>3)</t>
    </r>
    <r>
      <rPr>
        <b/>
        <sz val="8"/>
        <color theme="1"/>
        <rFont val="Calibri"/>
        <family val="2"/>
        <scheme val="minor"/>
      </rPr>
      <t xml:space="preserve">
</t>
    </r>
    <r>
      <rPr>
        <b/>
        <sz val="8"/>
        <color theme="1" tint="0.499984740745262"/>
        <rFont val="Calibri"/>
        <family val="2"/>
        <scheme val="minor"/>
      </rPr>
      <t>Yes/ No</t>
    </r>
  </si>
  <si>
    <t>*1) Einzureichende Unterlagen: jeweils eine Anlage für das Transcript of Records im Original mit Siegel, Auszug aus dem Modulhandbuch, Prüfungsordnung und ggf. ein Learning Agreement bei Prüfungsleistungen die im  Ausland erbracht wurden.</t>
  </si>
  <si>
    <t>*1) Supporting documents: Always enclose 1 original sealed Transcript of Records, an extract from the handbook of modules, the examination regulations and if necessary one Learning Agreement for examinations passed abroad.</t>
  </si>
  <si>
    <t>*2) Wo wurde die Prüfung abgelegt?</t>
  </si>
  <si>
    <t>*2) Where the examination was held?</t>
  </si>
  <si>
    <t>*3) Ablehnungsgründe (weitere Erläuterungen ggf. auf Seite 3 ergänzen):</t>
  </si>
  <si>
    <t>*3) Reasons for refusal (if necessary please  add further comments on page 3):</t>
  </si>
  <si>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 xml:space="preserve">nland           </t>
    </r>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 xml:space="preserve">usland           </t>
    </r>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 xml:space="preserve">eruf           </t>
    </r>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</si>
  <si>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r>
      <rPr>
        <b/>
        <sz val="12"/>
        <color theme="0" tint="-0.499984740745262"/>
        <rFont val="Calibri"/>
        <family val="2"/>
        <scheme val="minor"/>
      </rPr>
      <t xml:space="preserve">I </t>
    </r>
    <r>
      <rPr>
        <sz val="12"/>
        <color theme="0" tint="-0.499984740745262"/>
        <rFont val="Calibri"/>
        <family val="2"/>
        <scheme val="minor"/>
      </rPr>
      <t xml:space="preserve">= National Territory           </t>
    </r>
    <r>
      <rPr>
        <b/>
        <sz val="12"/>
        <color theme="0" tint="-0.499984740745262"/>
        <rFont val="Calibri"/>
        <family val="2"/>
        <scheme val="minor"/>
      </rPr>
      <t xml:space="preserve">A </t>
    </r>
    <r>
      <rPr>
        <sz val="12"/>
        <color theme="0" tint="-0.499984740745262"/>
        <rFont val="Calibri"/>
        <family val="2"/>
        <scheme val="minor"/>
      </rPr>
      <t xml:space="preserve">= Abroad          </t>
    </r>
    <r>
      <rPr>
        <b/>
        <sz val="12"/>
        <color theme="0" tint="-0.499984740745262"/>
        <rFont val="Calibri"/>
        <family val="2"/>
        <scheme val="minor"/>
      </rPr>
      <t xml:space="preserve">B </t>
    </r>
    <r>
      <rPr>
        <sz val="12"/>
        <color theme="0" tint="-0.499984740745262"/>
        <rFont val="Calibri"/>
        <family val="2"/>
        <scheme val="minor"/>
      </rPr>
      <t xml:space="preserve">= Profession          </t>
    </r>
    <r>
      <rPr>
        <b/>
        <sz val="12"/>
        <color theme="0" tint="-0.499984740745262"/>
        <rFont val="Calibri"/>
        <family val="2"/>
        <scheme val="minor"/>
      </rPr>
      <t>W</t>
    </r>
    <r>
      <rPr>
        <sz val="12"/>
        <color theme="0" tint="-0.499984740745262"/>
        <rFont val="Calibri"/>
        <family val="2"/>
        <scheme val="minor"/>
      </rPr>
      <t xml:space="preserve"> = further options (beyond higher education)  e.g. school, internship (Alternative: industrial placement), advanced training</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</si>
  <si>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 xml:space="preserve">2)
</t>
    </r>
    <r>
      <rPr>
        <sz val="8"/>
        <color theme="0" tint="-0.499984740745262"/>
        <rFont val="Calibri"/>
        <family val="2"/>
        <scheme val="minor"/>
      </rPr>
      <t>Where the examination was held?</t>
    </r>
    <r>
      <rPr>
        <sz val="5"/>
        <color theme="1"/>
        <rFont val="Calibri"/>
        <family val="2"/>
        <scheme val="minor"/>
      </rPr>
      <t xml:space="preserve">
</t>
    </r>
    <r>
      <rPr>
        <sz val="8"/>
        <color theme="1"/>
        <rFont val="Calibri"/>
        <family val="2"/>
        <scheme val="minor"/>
      </rPr>
      <t>I,A,B,W</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</si>
</sst>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 Semester&quot;"/>
  </numFmts>
  <fonts count="53"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2"/>
      <color rgb="FFFF0000"/>
      <name val="Calibri"/>
      <family val="2"/>
      <scheme val="minor"/>
    </font>
    <font>
      <b/>
      <sz val="8"/>
      <color rgb="FFFF0000"/>
      <name val="Calibri"/>
      <family val="2"/>
      <scheme val="minor"/>
    </font>
    <font>
      <b/>
      <sz val="11"/>
      <name val="Calibri"/>
      <family val="2"/>
      <scheme val="minor"/>
    </font>
    <font>
      <b/>
      <sz val="10"/>
      <color rgb="FFFF0000"/>
      <name val="Calibri"/>
      <family val="2"/>
      <scheme val="minor"/>
    </font>
    <font>
      <sz val="9"/>
      <color theme="1"/>
      <name val="Calibri"/>
      <family val="2"/>
      <scheme val="minor"/>
    </font>
    <font>
      <sz val="10"/>
      <name val="Calibri"/>
      <family val="2"/>
      <scheme val="minor"/>
    </font>
    <font>
      <b/>
      <sz val="11"/>
      <color theme="1"/>
      <name val="Calibri"/>
      <family val="2"/>
      <scheme val="minor"/>
    </font>
    <font>
      <b/>
      <sz val="20"/>
      <color theme="1" tint="0.499984740745262"/>
      <name val="Calibri"/>
      <family val="2"/>
      <scheme val="minor"/>
    </font>
    <font>
      <b/>
      <sz val="12"/>
      <color theme="1" tint="0.499984740745262"/>
      <name val="Calibri"/>
      <family val="2"/>
      <scheme val="minor"/>
    </font>
    <font>
      <b/>
      <sz val="9"/>
      <color theme="1" tint="0.499984740745262"/>
      <name val="Calibri"/>
      <family val="2"/>
      <scheme val="minor"/>
    </font>
    <font>
      <b/>
      <sz val="11"/>
      <color theme="1" tint="0.499984740745262"/>
      <name val="Calibri"/>
      <family val="2"/>
      <scheme val="minor"/>
    </font>
    <font>
      <b/>
      <sz val="8"/>
      <color theme="1" tint="0.499984740745262"/>
      <name val="Calibri"/>
      <family val="2"/>
      <scheme val="minor"/>
    </font>
    <font>
      <b/>
      <sz val="10"/>
      <color theme="1" tint="0.499984740745262"/>
      <name val="Calibri"/>
      <family val="2"/>
      <scheme val="minor"/>
    </font>
    <font>
      <b/>
      <sz val="12"/>
      <name val="Calibri"/>
      <family val="2"/>
      <scheme val="minor"/>
    </font>
    <font>
      <b/>
      <sz val="9"/>
      <name val="Calibri"/>
      <family val="2"/>
      <scheme val="minor"/>
    </font>
    <font>
      <b/>
      <sz val="8"/>
      <name val="Calibri"/>
      <family val="2"/>
      <scheme val="minor"/>
    </font>
    <font>
      <b/>
      <sz val="10"/>
      <name val="Calibri"/>
      <family val="2"/>
      <scheme val="minor"/>
    </font>
    <font>
      <sz val="12"/>
      <color theme="1" tint="0.499984740745262"/>
      <name val="Calibri"/>
      <family val="2"/>
      <scheme val="minor"/>
    </font>
    <font>
      <b/>
      <sz val="12"/>
      <color theme="1"/>
      <name val="Arial"/>
      <family val="2"/>
    </font>
    <font>
      <sz val="8"/>
      <color theme="1" tint="0.499984740745262"/>
      <name val="Calibri"/>
      <family val="2"/>
      <scheme val="minor"/>
    </font>
    <font>
      <sz val="10"/>
      <color theme="1" tint="0.499984740745262"/>
      <name val="Calibri"/>
      <family val="2"/>
      <scheme val="minor"/>
    </font>
    <font>
      <sz val="7"/>
      <color theme="1" tint="0.499984740745262"/>
      <name val="Calibri"/>
      <family val="2"/>
      <scheme val="minor"/>
    </font>
    <font>
      <sz val="9"/>
      <color theme="1" tint="0.499984740745262"/>
      <name val="Calibri"/>
      <family val="2"/>
    </font>
    <font>
      <sz val="11"/>
      <color theme="1"/>
      <name val="Calibri"/>
      <family val="2"/>
    </font>
    <font>
      <b/>
      <vertAlign val="superscript"/>
      <sz val="12"/>
      <name val="Calibri"/>
      <family val="2"/>
      <scheme val="minor"/>
    </font>
    <font>
      <vertAlign val="superscript"/>
      <sz val="11"/>
      <color theme="1"/>
      <name val="Calibri"/>
      <family val="2"/>
      <scheme val="minor"/>
    </font>
    <font>
      <sz val="8"/>
      <color theme="0" tint="-0.499984740745262"/>
      <name val="Calibri"/>
      <family val="2"/>
      <scheme val="minor"/>
    </font>
    <font>
      <sz val="5"/>
      <color theme="1"/>
      <name val="Calibri"/>
      <family val="2"/>
      <scheme val="minor"/>
    </font>
    <font>
      <vertAlign val="superscript"/>
      <sz val="10"/>
      <color theme="1"/>
      <name val="Calibri"/>
      <family val="2"/>
      <scheme val="minor"/>
    </font>
    <font>
      <b/>
      <sz val="12"/>
      <color theme="0" tint="-0.499984740745262"/>
      <name val="Calibri"/>
      <family val="2"/>
      <scheme val="minor"/>
    </font>
    <font>
      <sz val="12"/>
      <color theme="0" tint="-0.499984740745262"/>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1">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top/>
      <bottom style="medium">
        <color indexed="64"/>
      </bottom>
      <diagonal/>
    </border>
    <border>
      <left/>
      <right style="medium">
        <color indexed="64"/>
      </right>
      <top style="thin">
        <color auto="1"/>
      </top>
      <bottom style="medium">
        <color rgb="FFFF0000"/>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rgb="FFFF0000"/>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medium">
        <color rgb="FFFF0000"/>
      </bottom>
      <diagonal/>
    </border>
    <border>
      <left/>
      <right style="thin">
        <color auto="1"/>
      </right>
      <top style="thin">
        <color auto="1"/>
      </top>
      <bottom/>
      <diagonal/>
    </border>
    <border>
      <left/>
      <right style="medium">
        <color rgb="FFFF0000"/>
      </right>
      <top style="medium">
        <color indexed="64"/>
      </top>
      <bottom style="thin">
        <color auto="1"/>
      </bottom>
      <diagonal/>
    </border>
  </borders>
  <cellStyleXfs count="24">
    <xf numFmtId="0" fontId="0" fillId="0" borderId="0"/>
    <xf numFmtId="0" fontId="5" fillId="2" borderId="0"/>
    <xf numFmtId="0" fontId="6" fillId="3" borderId="2"/>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cellStyleXfs>
  <cellXfs count="156">
    <xf numFmtId="0" fontId="0" fillId="0" borderId="0" xfId="0"/>
    <xf numFmtId="0" fontId="0" fillId="0" borderId="0" xfId="0" applyAlignment="1">
      <alignment vertical="center"/>
    </xf>
    <xf numFmtId="0" fontId="0" fillId="0" borderId="0" xfId="0" applyAlignment="1">
      <alignment horizontal="center"/>
    </xf>
    <xf numFmtId="0" fontId="14" fillId="0" borderId="1" xfId="0" applyFont="1" applyBorder="1" applyAlignment="1" applyProtection="1">
      <alignment horizontal="center" vertical="center"/>
      <protection locked="0"/>
    </xf>
    <xf numFmtId="0" fontId="14" fillId="0" borderId="8" xfId="0" applyFont="1" applyBorder="1" applyAlignment="1" applyProtection="1">
      <alignment vertical="center" wrapText="1" shrinkToFit="1"/>
      <protection locked="0"/>
    </xf>
    <xf numFmtId="0" fontId="0" fillId="0" borderId="0" xfId="0" applyProtection="1"/>
    <xf numFmtId="0" fontId="13" fillId="0" borderId="0" xfId="0" applyFont="1" applyProtection="1"/>
    <xf numFmtId="0" fontId="13" fillId="0" borderId="0" xfId="0" applyFont="1" applyAlignment="1" applyProtection="1"/>
    <xf numFmtId="0" fontId="14" fillId="0" borderId="1" xfId="0" quotePrefix="1" applyFont="1" applyBorder="1" applyAlignment="1" applyProtection="1">
      <alignment horizontal="center" vertical="center"/>
      <protection locked="0"/>
    </xf>
    <xf numFmtId="0" fontId="14" fillId="0" borderId="1" xfId="0" applyFont="1" applyBorder="1" applyAlignment="1" applyProtection="1">
      <alignment horizontal="center" vertical="center" wrapText="1" shrinkToFit="1"/>
    </xf>
    <xf numFmtId="0" fontId="3"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4" fillId="0" borderId="1" xfId="0" applyFont="1" applyBorder="1" applyAlignment="1" applyProtection="1">
      <alignment horizontal="center" vertical="center" wrapText="1" shrinkToFit="1"/>
      <protection locked="0"/>
    </xf>
    <xf numFmtId="0" fontId="14" fillId="0" borderId="7" xfId="0" applyFont="1" applyBorder="1" applyAlignment="1" applyProtection="1">
      <alignment horizontal="center" vertical="center" wrapText="1" shrinkToFit="1"/>
      <protection locked="0"/>
    </xf>
    <xf numFmtId="0" fontId="12" fillId="0" borderId="4" xfId="0" applyFont="1" applyBorder="1" applyAlignment="1" applyProtection="1">
      <alignment horizontal="left" vertical="center" shrinkToFit="1"/>
    </xf>
    <xf numFmtId="0" fontId="15"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1" fillId="0" borderId="1" xfId="0" applyFont="1" applyFill="1" applyBorder="1" applyAlignment="1" applyProtection="1">
      <alignment horizontal="center" vertical="top" wrapText="1" shrinkToFit="1"/>
    </xf>
    <xf numFmtId="0" fontId="0" fillId="0" borderId="15" xfId="0" applyBorder="1"/>
    <xf numFmtId="0" fontId="0" fillId="0" borderId="0" xfId="0" applyBorder="1"/>
    <xf numFmtId="0" fontId="0" fillId="0" borderId="1" xfId="0" applyBorder="1" applyAlignment="1" applyProtection="1">
      <alignment horizontal="center" vertical="top" wrapText="1"/>
    </xf>
    <xf numFmtId="0" fontId="16" fillId="0" borderId="36" xfId="0" applyFont="1" applyBorder="1" applyAlignment="1">
      <alignment horizontal="center" vertical="center" wrapText="1" shrinkToFit="1"/>
    </xf>
    <xf numFmtId="0" fontId="0" fillId="0" borderId="4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3" fillId="0" borderId="0" xfId="0" applyFont="1" applyAlignment="1"/>
    <xf numFmtId="0" fontId="0" fillId="0" borderId="0" xfId="0" applyAlignment="1">
      <alignment horizontal="left"/>
    </xf>
    <xf numFmtId="0" fontId="2" fillId="0" borderId="0" xfId="23"/>
    <xf numFmtId="0" fontId="2" fillId="0" borderId="0" xfId="23" applyAlignment="1"/>
    <xf numFmtId="49" fontId="2" fillId="0" borderId="0" xfId="23" applyNumberFormat="1"/>
    <xf numFmtId="164" fontId="2" fillId="0" borderId="0" xfId="23" applyNumberFormat="1" applyAlignment="1">
      <alignment horizontal="left"/>
    </xf>
    <xf numFmtId="0" fontId="2" fillId="0" borderId="0" xfId="23" applyAlignment="1">
      <alignment horizontal="center" vertical="center"/>
    </xf>
    <xf numFmtId="0" fontId="2" fillId="0" borderId="0" xfId="23" applyAlignment="1">
      <alignment horizontal="left"/>
    </xf>
    <xf numFmtId="0" fontId="2" fillId="0" borderId="0" xfId="23" applyAlignment="1">
      <alignment horizontal="right" vertical="center"/>
    </xf>
    <xf numFmtId="0" fontId="2" fillId="0" borderId="0" xfId="23" applyAlignment="1">
      <alignment vertical="center"/>
    </xf>
    <xf numFmtId="0" fontId="2" fillId="0" borderId="1" xfId="23" applyFont="1" applyBorder="1" applyAlignment="1">
      <alignment horizontal="center" vertical="top" wrapText="1"/>
    </xf>
    <xf numFmtId="0" fontId="2" fillId="0" borderId="1" xfId="23" applyFont="1" applyBorder="1" applyAlignment="1">
      <alignment horizontal="left" vertical="top" wrapText="1"/>
    </xf>
    <xf numFmtId="164" fontId="3" fillId="0" borderId="14" xfId="0" applyNumberFormat="1" applyFont="1" applyBorder="1" applyAlignment="1" applyProtection="1">
      <alignment horizontal="left" vertical="center" wrapText="1" shrinkToFit="1"/>
    </xf>
    <xf numFmtId="0" fontId="3" fillId="0" borderId="0" xfId="0" applyFont="1"/>
    <xf numFmtId="0" fontId="22" fillId="0" borderId="0" xfId="0" applyFont="1"/>
    <xf numFmtId="0" fontId="13" fillId="0" borderId="0" xfId="0" applyFont="1" applyAlignment="1" applyProtection="1">
      <alignment horizontal="left" vertical="top" wrapText="1"/>
    </xf>
    <xf numFmtId="0" fontId="20" fillId="0" borderId="1" xfId="0" applyFont="1" applyBorder="1" applyAlignment="1" applyProtection="1">
      <alignment horizontal="center" vertical="top" wrapText="1"/>
    </xf>
    <xf numFmtId="0" fontId="13" fillId="0" borderId="0" xfId="0" applyFont="1" applyAlignment="1" applyProtection="1">
      <alignment horizontal="left" vertical="center" wrapText="1"/>
    </xf>
    <xf numFmtId="0" fontId="0" fillId="0" borderId="1" xfId="0" applyFont="1" applyFill="1" applyBorder="1" applyAlignment="1" applyProtection="1">
      <alignment horizontal="center" vertical="top" wrapText="1" shrinkToFit="1"/>
    </xf>
    <xf numFmtId="0" fontId="39" fillId="0" borderId="0" xfId="0" applyFont="1"/>
    <xf numFmtId="0" fontId="42" fillId="0" borderId="0" xfId="0" applyFont="1" applyAlignment="1" applyProtection="1"/>
    <xf numFmtId="0" fontId="13" fillId="0" borderId="0" xfId="0" applyFont="1" applyAlignment="1" applyProtection="1">
      <alignment horizontal="left" vertical="center" wrapText="1"/>
    </xf>
    <xf numFmtId="0" fontId="13" fillId="0" borderId="0" xfId="0" applyFont="1" applyAlignment="1" applyProtection="1">
      <alignment horizontal="left" vertical="top" wrapText="1"/>
    </xf>
    <xf numFmtId="0" fontId="1" fillId="0" borderId="1" xfId="0" applyFont="1" applyBorder="1" applyAlignment="1">
      <alignment horizontal="center" vertical="center"/>
    </xf>
    <xf numFmtId="0" fontId="1" fillId="0" borderId="1" xfId="0" quotePrefix="1" applyFont="1" applyBorder="1" applyAlignment="1">
      <alignment horizontal="left" vertical="center"/>
    </xf>
    <xf numFmtId="0" fontId="1" fillId="0" borderId="1" xfId="0" quotePrefix="1" applyFont="1" applyBorder="1" applyAlignment="1">
      <alignment horizontal="right" vertical="center"/>
    </xf>
    <xf numFmtId="0" fontId="1" fillId="4"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center" vertical="center"/>
      <protection locked="0"/>
    </xf>
    <xf numFmtId="0" fontId="45" fillId="0" borderId="1" xfId="0" applyFont="1" applyFill="1" applyBorder="1" applyAlignment="1">
      <alignment vertical="top" wrapText="1"/>
    </xf>
    <xf numFmtId="0" fontId="45" fillId="0" borderId="1" xfId="0" applyFont="1" applyFill="1" applyBorder="1" applyAlignment="1">
      <alignment horizontal="center" vertical="top" wrapText="1"/>
    </xf>
    <xf numFmtId="0" fontId="2" fillId="0" borderId="1" xfId="23" applyBorder="1" applyAlignment="1">
      <alignment horizontal="center" vertical="top" wrapText="1"/>
    </xf>
    <xf numFmtId="0" fontId="0" fillId="0" borderId="3" xfId="0" applyFont="1" applyBorder="1" applyAlignment="1" applyProtection="1">
      <alignment horizontal="center" vertical="top" wrapText="1" shrinkToFit="1"/>
    </xf>
    <xf numFmtId="0" fontId="30" fillId="0" borderId="0" xfId="0" applyFont="1" applyAlignment="1">
      <alignment horizontal="left" wrapText="1"/>
    </xf>
    <xf numFmtId="0" fontId="51" fillId="0" borderId="0" xfId="0" applyFont="1" applyAlignment="1"/>
    <xf numFmtId="0" fontId="0" fillId="0" borderId="0" xfId="0" applyAlignment="1">
      <alignment horizontal="left"/>
    </xf>
    <xf numFmtId="0" fontId="51" fillId="0" borderId="0" xfId="0" applyFont="1" applyAlignment="1">
      <alignment horizontal="left"/>
    </xf>
    <xf numFmtId="0" fontId="52" fillId="0" borderId="0" xfId="0" applyFont="1" applyAlignment="1">
      <alignment horizontal="left"/>
    </xf>
    <xf numFmtId="0" fontId="0" fillId="0" borderId="4"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39" fillId="0" borderId="0" xfId="0" applyFont="1" applyAlignment="1">
      <alignment horizontal="left"/>
    </xf>
    <xf numFmtId="0" fontId="0" fillId="0" borderId="11"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3" fillId="0" borderId="0" xfId="0" applyFont="1" applyAlignment="1">
      <alignment horizontal="left" wrapText="1"/>
    </xf>
    <xf numFmtId="0" fontId="30" fillId="0" borderId="0" xfId="0" applyFont="1" applyAlignment="1">
      <alignment horizontal="left"/>
    </xf>
    <xf numFmtId="0" fontId="30" fillId="0" borderId="0" xfId="0" applyFont="1" applyAlignment="1">
      <alignment horizontal="left" wrapText="1"/>
    </xf>
    <xf numFmtId="0" fontId="3" fillId="0" borderId="0" xfId="0" applyFont="1" applyAlignment="1">
      <alignment horizontal="left"/>
    </xf>
    <xf numFmtId="0" fontId="42" fillId="0" borderId="0" xfId="0" applyFont="1" applyAlignment="1">
      <alignment horizontal="left" wrapText="1"/>
    </xf>
    <xf numFmtId="0" fontId="0" fillId="0" borderId="13" xfId="0" applyBorder="1" applyAlignment="1" applyProtection="1">
      <alignment horizontal="left" vertical="top" wrapText="1"/>
    </xf>
    <xf numFmtId="0" fontId="0" fillId="0" borderId="13" xfId="0" applyBorder="1" applyAlignment="1" applyProtection="1">
      <alignment horizontal="left" vertical="top"/>
    </xf>
    <xf numFmtId="0" fontId="13" fillId="0" borderId="0" xfId="0" applyFont="1" applyAlignment="1" applyProtection="1">
      <alignment horizontal="left" vertical="center" wrapText="1"/>
    </xf>
    <xf numFmtId="0" fontId="21" fillId="0" borderId="39" xfId="0" applyFont="1" applyBorder="1" applyAlignment="1">
      <alignment horizontal="center" vertical="center" wrapText="1"/>
    </xf>
    <xf numFmtId="0" fontId="21" fillId="0" borderId="25" xfId="0" applyFont="1" applyBorder="1" applyAlignment="1">
      <alignment horizontal="center" vertical="center" wrapText="1"/>
    </xf>
    <xf numFmtId="0" fontId="16" fillId="0" borderId="27" xfId="0" applyFont="1" applyBorder="1" applyAlignment="1">
      <alignment horizontal="left" vertical="center" wrapText="1"/>
    </xf>
    <xf numFmtId="0" fontId="16" fillId="0" borderId="0" xfId="0" applyFont="1" applyBorder="1" applyAlignment="1">
      <alignment horizontal="left" vertical="center" wrapText="1"/>
    </xf>
    <xf numFmtId="0" fontId="16" fillId="0" borderId="28" xfId="0" applyFont="1" applyBorder="1" applyAlignment="1">
      <alignment horizontal="left" vertical="center" wrapText="1"/>
    </xf>
    <xf numFmtId="0" fontId="16" fillId="0" borderId="30" xfId="0" applyFont="1" applyBorder="1" applyAlignment="1">
      <alignment horizontal="left" vertical="center" wrapText="1"/>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20" fillId="0" borderId="34" xfId="0" applyFont="1" applyBorder="1" applyAlignment="1">
      <alignment horizontal="left" vertical="top" wrapText="1"/>
    </xf>
    <xf numFmtId="0" fontId="20" fillId="0" borderId="26" xfId="0" applyFont="1" applyBorder="1" applyAlignment="1">
      <alignment horizontal="left" vertical="top" wrapText="1"/>
    </xf>
    <xf numFmtId="0" fontId="20" fillId="0" borderId="33" xfId="0" applyFont="1" applyBorder="1" applyAlignment="1">
      <alignment horizontal="left" vertical="top" wrapText="1"/>
    </xf>
    <xf numFmtId="0" fontId="20" fillId="0" borderId="29" xfId="0" applyFont="1" applyBorder="1" applyAlignment="1">
      <alignment horizontal="left" vertical="top" wrapText="1"/>
    </xf>
    <xf numFmtId="0" fontId="20" fillId="0" borderId="9" xfId="0" applyFont="1" applyBorder="1" applyAlignment="1">
      <alignment horizontal="left" vertical="top" wrapText="1"/>
    </xf>
    <xf numFmtId="0" fontId="20" fillId="0" borderId="38" xfId="0" applyFont="1" applyBorder="1" applyAlignment="1">
      <alignment horizontal="left" vertical="top" wrapText="1"/>
    </xf>
    <xf numFmtId="0" fontId="0" fillId="0" borderId="35" xfId="0" applyFont="1" applyBorder="1" applyAlignment="1">
      <alignment horizontal="left" vertical="center" wrapText="1"/>
    </xf>
    <xf numFmtId="0" fontId="0" fillId="0" borderId="13" xfId="0" applyFont="1" applyBorder="1" applyAlignment="1">
      <alignment horizontal="left" vertical="center" wrapText="1"/>
    </xf>
    <xf numFmtId="0" fontId="0" fillId="0" borderId="37" xfId="0" applyFont="1" applyBorder="1" applyAlignment="1">
      <alignment horizontal="left" vertical="center" wrapText="1"/>
    </xf>
    <xf numFmtId="0" fontId="0" fillId="0" borderId="4" xfId="0" applyBorder="1" applyAlignment="1" applyProtection="1">
      <alignment horizontal="left" vertical="top" wrapText="1"/>
    </xf>
    <xf numFmtId="0" fontId="0" fillId="0" borderId="23" xfId="0" applyBorder="1" applyAlignment="1" applyProtection="1">
      <alignment horizontal="left" vertical="top" wrapText="1"/>
    </xf>
    <xf numFmtId="0" fontId="0" fillId="0" borderId="3" xfId="0" applyBorder="1" applyAlignment="1" applyProtection="1">
      <alignment horizontal="left" vertical="top" wrapText="1"/>
    </xf>
    <xf numFmtId="0" fontId="10" fillId="0" borderId="0" xfId="0" applyFont="1" applyBorder="1" applyAlignment="1" applyProtection="1">
      <alignment horizontal="left" vertical="top" wrapText="1"/>
    </xf>
    <xf numFmtId="0" fontId="0" fillId="0" borderId="0" xfId="0" applyBorder="1" applyAlignment="1" applyProtection="1">
      <alignment horizontal="left" vertical="top"/>
    </xf>
    <xf numFmtId="0" fontId="0" fillId="0" borderId="18" xfId="0" applyBorder="1" applyAlignment="1">
      <alignment horizontal="center" vertical="center"/>
    </xf>
    <xf numFmtId="0" fontId="0" fillId="0" borderId="16" xfId="0" applyBorder="1" applyAlignment="1">
      <alignment horizontal="center" vertical="center"/>
    </xf>
    <xf numFmtId="0" fontId="16" fillId="0" borderId="40" xfId="0" applyFont="1" applyBorder="1" applyAlignment="1">
      <alignment horizontal="right" vertical="center" wrapText="1" indent="1"/>
    </xf>
    <xf numFmtId="0" fontId="16" fillId="0" borderId="10" xfId="0" applyFont="1" applyBorder="1" applyAlignment="1">
      <alignment horizontal="right" vertical="center" indent="1"/>
    </xf>
    <xf numFmtId="0" fontId="17" fillId="0" borderId="10" xfId="0" applyFont="1" applyBorder="1" applyAlignment="1">
      <alignment vertical="center" wrapText="1"/>
    </xf>
    <xf numFmtId="0" fontId="17" fillId="0" borderId="17" xfId="0" applyFont="1" applyBorder="1" applyAlignment="1">
      <alignment vertical="center"/>
    </xf>
    <xf numFmtId="0" fontId="3" fillId="0" borderId="6" xfId="0" applyFont="1" applyBorder="1" applyAlignment="1" applyProtection="1">
      <alignment horizontal="center" vertical="center" wrapText="1" shrinkToFit="1"/>
    </xf>
    <xf numFmtId="0" fontId="3" fillId="0" borderId="5" xfId="0" applyFont="1" applyBorder="1" applyAlignment="1" applyProtection="1">
      <alignment horizontal="center" vertical="center" wrapText="1" shrinkToFit="1"/>
    </xf>
    <xf numFmtId="0" fontId="3" fillId="0" borderId="50" xfId="0" applyFont="1" applyBorder="1" applyAlignment="1" applyProtection="1">
      <alignment horizontal="center" vertical="center" wrapText="1" shrinkToFit="1"/>
    </xf>
    <xf numFmtId="0" fontId="0" fillId="0" borderId="46"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19" xfId="0" applyBorder="1" applyAlignment="1" applyProtection="1">
      <alignment horizontal="center" vertical="center"/>
    </xf>
    <xf numFmtId="0" fontId="0" fillId="0" borderId="20" xfId="0" applyBorder="1" applyAlignment="1" applyProtection="1">
      <alignment horizontal="center" vertical="center"/>
    </xf>
    <xf numFmtId="0" fontId="0" fillId="0" borderId="21" xfId="0" applyBorder="1" applyAlignment="1" applyProtection="1">
      <alignment horizontal="center" vertical="center"/>
    </xf>
    <xf numFmtId="0" fontId="0" fillId="0" borderId="9" xfId="0" applyBorder="1" applyAlignment="1" applyProtection="1">
      <alignment horizontal="center" vertical="center"/>
    </xf>
    <xf numFmtId="0" fontId="0" fillId="0" borderId="22" xfId="0" applyBorder="1" applyAlignment="1" applyProtection="1">
      <alignment horizontal="center" vertical="center"/>
    </xf>
    <xf numFmtId="0" fontId="3" fillId="0" borderId="11" xfId="0" applyFont="1" applyBorder="1" applyAlignment="1" applyProtection="1">
      <alignment horizontal="center" vertical="center" wrapText="1" shrinkToFit="1"/>
    </xf>
    <xf numFmtId="0" fontId="3" fillId="0" borderId="23" xfId="0" applyFont="1" applyBorder="1" applyAlignment="1" applyProtection="1">
      <alignment horizontal="center" vertical="center" wrapText="1" shrinkToFit="1"/>
    </xf>
    <xf numFmtId="0" fontId="3" fillId="0" borderId="3" xfId="0" applyFont="1" applyBorder="1" applyAlignment="1" applyProtection="1">
      <alignment horizontal="center" vertical="center" wrapText="1" shrinkToFit="1"/>
    </xf>
    <xf numFmtId="0" fontId="3" fillId="0" borderId="24" xfId="0" applyFont="1" applyBorder="1" applyAlignment="1" applyProtection="1">
      <alignment horizontal="center" vertical="center" wrapText="1" shrinkToFit="1"/>
    </xf>
    <xf numFmtId="0" fontId="22" fillId="0" borderId="11" xfId="0" applyFont="1" applyBorder="1" applyAlignment="1" applyProtection="1">
      <alignment horizontal="center" vertical="top" wrapText="1" shrinkToFit="1"/>
    </xf>
    <xf numFmtId="0" fontId="22" fillId="0" borderId="3" xfId="0" applyFont="1" applyBorder="1" applyAlignment="1" applyProtection="1">
      <alignment horizontal="center" vertical="top" wrapText="1" shrinkToFit="1"/>
    </xf>
    <xf numFmtId="0" fontId="28" fillId="0" borderId="34" xfId="0" applyFont="1" applyBorder="1" applyAlignment="1" applyProtection="1">
      <alignment horizontal="left" vertical="center" wrapText="1" shrinkToFit="1"/>
    </xf>
    <xf numFmtId="0" fontId="3" fillId="0" borderId="26" xfId="0" applyFont="1" applyBorder="1" applyAlignment="1" applyProtection="1">
      <alignment horizontal="left" vertical="center" wrapText="1" shrinkToFit="1"/>
    </xf>
    <xf numFmtId="0" fontId="3" fillId="0" borderId="49" xfId="0" applyFont="1" applyBorder="1" applyAlignment="1" applyProtection="1">
      <alignment horizontal="left" vertical="center" wrapText="1" shrinkToFit="1"/>
    </xf>
    <xf numFmtId="0" fontId="3" fillId="0" borderId="11" xfId="0" applyFont="1" applyBorder="1" applyAlignment="1" applyProtection="1">
      <alignment horizontal="left" vertical="top" wrapText="1" shrinkToFit="1"/>
    </xf>
    <xf numFmtId="0" fontId="3" fillId="0" borderId="23" xfId="0" applyFont="1" applyBorder="1" applyAlignment="1" applyProtection="1">
      <alignment horizontal="left" vertical="top" wrapText="1" shrinkToFit="1"/>
    </xf>
    <xf numFmtId="0" fontId="3" fillId="0" borderId="3" xfId="0" applyFont="1" applyBorder="1" applyAlignment="1" applyProtection="1">
      <alignment horizontal="left" vertical="top" wrapText="1" shrinkToFit="1"/>
    </xf>
    <xf numFmtId="0" fontId="3" fillId="0" borderId="11" xfId="0" applyFont="1" applyBorder="1" applyAlignment="1" applyProtection="1">
      <alignment horizontal="left" vertical="center" wrapText="1" shrinkToFit="1"/>
    </xf>
    <xf numFmtId="0" fontId="3" fillId="0" borderId="23" xfId="0" applyFont="1" applyBorder="1" applyAlignment="1" applyProtection="1">
      <alignment horizontal="left" vertical="center" wrapText="1" shrinkToFit="1"/>
    </xf>
    <xf numFmtId="0" fontId="3" fillId="0" borderId="3" xfId="0" applyFont="1" applyBorder="1" applyAlignment="1" applyProtection="1">
      <alignment horizontal="left" vertical="center" wrapText="1" shrinkToFit="1"/>
    </xf>
    <xf numFmtId="0" fontId="3" fillId="0" borderId="6" xfId="0" applyFont="1" applyBorder="1" applyAlignment="1" applyProtection="1">
      <alignment horizontal="left" vertical="center" wrapText="1" shrinkToFit="1"/>
    </xf>
    <xf numFmtId="0" fontId="3" fillId="0" borderId="5" xfId="0" applyFont="1" applyBorder="1" applyAlignment="1" applyProtection="1">
      <alignment horizontal="left" vertical="center" wrapText="1" shrinkToFit="1"/>
    </xf>
    <xf numFmtId="0" fontId="3" fillId="0" borderId="42" xfId="0" applyFont="1" applyBorder="1" applyAlignment="1" applyProtection="1">
      <alignment horizontal="left" vertical="center" wrapText="1" shrinkToFit="1"/>
    </xf>
    <xf numFmtId="0" fontId="9" fillId="0" borderId="43" xfId="0" applyFont="1" applyBorder="1" applyAlignment="1" applyProtection="1">
      <alignment horizontal="left" vertical="center" wrapText="1" shrinkToFit="1"/>
      <protection locked="0"/>
    </xf>
    <xf numFmtId="0" fontId="9" fillId="0" borderId="5" xfId="0" applyFont="1" applyBorder="1" applyAlignment="1" applyProtection="1">
      <alignment horizontal="left" vertical="center" wrapText="1" shrinkToFit="1"/>
      <protection locked="0"/>
    </xf>
    <xf numFmtId="0" fontId="9" fillId="0" borderId="44" xfId="0" applyFont="1" applyBorder="1" applyAlignment="1" applyProtection="1">
      <alignment horizontal="left" vertical="center" wrapText="1" shrinkToFit="1"/>
      <protection locked="0"/>
    </xf>
    <xf numFmtId="0" fontId="9" fillId="0" borderId="4" xfId="0" applyFont="1" applyBorder="1" applyAlignment="1" applyProtection="1">
      <alignment horizontal="left" vertical="center" wrapText="1" shrinkToFit="1"/>
      <protection locked="0"/>
    </xf>
    <xf numFmtId="0" fontId="9" fillId="0" borderId="23" xfId="0" applyFont="1" applyBorder="1" applyAlignment="1" applyProtection="1">
      <alignment horizontal="left" vertical="center" wrapText="1" shrinkToFit="1"/>
      <protection locked="0"/>
    </xf>
    <xf numFmtId="0" fontId="9" fillId="0" borderId="45" xfId="0" applyFont="1" applyBorder="1" applyAlignment="1" applyProtection="1">
      <alignment horizontal="left" vertical="center" wrapText="1" shrinkToFit="1"/>
      <protection locked="0"/>
    </xf>
    <xf numFmtId="49" fontId="3" fillId="0" borderId="47" xfId="0" applyNumberFormat="1" applyFont="1" applyBorder="1" applyAlignment="1" applyProtection="1">
      <alignment horizontal="left" vertical="center" wrapText="1" shrinkToFit="1"/>
    </xf>
    <xf numFmtId="49" fontId="3" fillId="0" borderId="48" xfId="0" applyNumberFormat="1" applyFont="1" applyBorder="1" applyAlignment="1" applyProtection="1">
      <alignment horizontal="left" vertical="center" wrapText="1" shrinkToFit="1"/>
    </xf>
    <xf numFmtId="0" fontId="25" fillId="0" borderId="12" xfId="0" applyFont="1" applyBorder="1" applyAlignment="1" applyProtection="1">
      <alignment horizontal="right" vertical="center" wrapText="1" shrinkToFit="1"/>
    </xf>
    <xf numFmtId="0" fontId="13" fillId="0" borderId="0" xfId="0" applyFont="1" applyAlignment="1" applyProtection="1">
      <alignment horizontal="left" vertical="top" wrapText="1"/>
    </xf>
    <xf numFmtId="0" fontId="42" fillId="0" borderId="0" xfId="0" applyFont="1" applyAlignment="1" applyProtection="1">
      <alignment horizontal="left" vertical="top" wrapText="1"/>
    </xf>
    <xf numFmtId="0" fontId="44" fillId="0" borderId="0" xfId="0" applyFont="1" applyAlignment="1">
      <alignment horizontal="left" vertical="center"/>
    </xf>
    <xf numFmtId="0" fontId="13" fillId="0" borderId="0" xfId="0" applyFont="1" applyAlignment="1" applyProtection="1">
      <alignment horizontal="left"/>
    </xf>
    <xf numFmtId="0" fontId="27" fillId="0" borderId="0" xfId="0" applyFont="1" applyAlignment="1">
      <alignment horizontal="left"/>
    </xf>
    <xf numFmtId="0" fontId="42" fillId="0" borderId="0" xfId="0" applyFont="1" applyAlignment="1" applyProtection="1">
      <alignment horizontal="left"/>
    </xf>
    <xf numFmtId="0" fontId="2" fillId="0" borderId="1" xfId="23" applyFont="1" applyBorder="1" applyAlignment="1">
      <alignment horizontal="center" vertical="top"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cellStyle name="Modulgruppe" xfId="1"/>
    <cellStyle name="Standard" xfId="0" builtinId="0"/>
    <cellStyle name="Standard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marisol.van-de-loo@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556260</xdr:colOff>
          <xdr:row>65</xdr:row>
          <xdr:rowOff>76200</xdr:rowOff>
        </xdr:from>
        <xdr:to>
          <xdr:col>7</xdr:col>
          <xdr:colOff>1295400</xdr:colOff>
          <xdr:row>65</xdr:row>
          <xdr:rowOff>335280</xdr:rowOff>
        </xdr:to>
        <xdr:sp macro="" textlink="">
          <xdr:nvSpPr>
            <xdr:cNvPr id="1026" name="Option Button 2" descr=" Nein"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ea typeface="Segoe UI"/>
                  <a:cs typeface="Segoe UI"/>
                </a:rPr>
                <a:t>Nein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65</xdr:row>
          <xdr:rowOff>83820</xdr:rowOff>
        </xdr:from>
        <xdr:to>
          <xdr:col>7</xdr:col>
          <xdr:colOff>502920</xdr:colOff>
          <xdr:row>65</xdr:row>
          <xdr:rowOff>335280</xdr:rowOff>
        </xdr:to>
        <xdr:sp macro="" textlink="">
          <xdr:nvSpPr>
            <xdr:cNvPr id="1027" name="Option Button 3" descr=" Ja"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ea typeface="Segoe UI"/>
                  <a:cs typeface="Segoe UI"/>
                </a:rPr>
                <a:t>Ja / Yes</a:t>
              </a:r>
            </a:p>
          </xdr:txBody>
        </xdr:sp>
        <xdr:clientData/>
      </xdr:twoCellAnchor>
    </mc:Choice>
    <mc:Fallback/>
  </mc:AlternateContent>
  <xdr:twoCellAnchor>
    <xdr:from>
      <xdr:col>9</xdr:col>
      <xdr:colOff>1352550</xdr:colOff>
      <xdr:row>0</xdr:row>
      <xdr:rowOff>95250</xdr:rowOff>
    </xdr:from>
    <xdr:to>
      <xdr:col>13</xdr:col>
      <xdr:colOff>914399</xdr:colOff>
      <xdr:row>1</xdr:row>
      <xdr:rowOff>171450</xdr:rowOff>
    </xdr:to>
    <xdr:sp macro="" textlink="">
      <xdr:nvSpPr>
        <xdr:cNvPr id="4" name="Textfeld 3">
          <a:hlinkClick xmlns:r="http://schemas.openxmlformats.org/officeDocument/2006/relationships" r:id="rId1"/>
        </xdr:cNvPr>
        <xdr:cNvSpPr txBox="1"/>
      </xdr:nvSpPr>
      <xdr:spPr>
        <a:xfrm>
          <a:off x="8553450"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29"/>
  <sheetViews>
    <sheetView tabSelected="1" showRuler="0" showWhiteSpace="0" zoomScaleNormal="100" zoomScaleSheetLayoutView="100" workbookViewId="0">
      <selection activeCell="F3" sqref="F3:N3"/>
    </sheetView>
  </sheetViews>
  <sheetFormatPr baseColWidth="10" defaultColWidth="11.3984375" defaultRowHeight="15.6" x14ac:dyDescent="0.3"/>
  <cols>
    <col min="1" max="1" width="12.69921875" customWidth="1"/>
    <col min="2" max="2" width="13" customWidth="1"/>
    <col min="3" max="3" width="5.5" customWidth="1"/>
    <col min="4" max="4" width="11.69921875" bestFit="1" customWidth="1"/>
    <col min="5" max="5" width="9.5" bestFit="1" customWidth="1"/>
    <col min="6" max="6" width="7.19921875" bestFit="1" customWidth="1"/>
    <col min="7" max="7" width="3.8984375" bestFit="1" customWidth="1"/>
    <col min="8" max="8" width="32.5" customWidth="1"/>
    <col min="9" max="9" width="3.8984375" bestFit="1" customWidth="1"/>
    <col min="10" max="10" width="32.5" customWidth="1"/>
    <col min="11" max="11" width="4.59765625" customWidth="1"/>
    <col min="12" max="12" width="6.8984375" bestFit="1" customWidth="1"/>
    <col min="13" max="13" width="9.5" bestFit="1" customWidth="1"/>
    <col min="14" max="14" width="13.19921875" customWidth="1"/>
  </cols>
  <sheetData>
    <row r="1" spans="1:15" s="1" customFormat="1" ht="58.5" customHeight="1" x14ac:dyDescent="0.3">
      <c r="A1" s="102" t="s">
        <v>28</v>
      </c>
      <c r="B1" s="103"/>
      <c r="C1" s="103"/>
      <c r="D1" s="103"/>
      <c r="E1" s="103"/>
      <c r="F1" s="103"/>
      <c r="G1" s="103"/>
      <c r="H1" s="103"/>
      <c r="I1" s="103"/>
      <c r="J1" s="103"/>
      <c r="K1" s="103"/>
      <c r="L1" s="103"/>
      <c r="M1" s="103"/>
      <c r="N1" s="103"/>
      <c r="O1" s="44"/>
    </row>
    <row r="2" spans="1:15" s="1" customFormat="1" ht="31.5" customHeight="1" thickBot="1" x14ac:dyDescent="0.35">
      <c r="A2" s="79" t="s">
        <v>60</v>
      </c>
      <c r="B2" s="80"/>
      <c r="C2" s="80"/>
      <c r="D2" s="80"/>
      <c r="E2" s="80"/>
      <c r="F2" s="80"/>
      <c r="G2" s="80"/>
      <c r="H2" s="80"/>
      <c r="I2" s="80"/>
      <c r="J2" s="80"/>
      <c r="K2" s="80"/>
      <c r="L2" s="80"/>
      <c r="M2" s="80"/>
      <c r="N2" s="80"/>
    </row>
    <row r="3" spans="1:15" ht="35.1" customHeight="1" x14ac:dyDescent="0.3">
      <c r="A3" s="135" t="s">
        <v>29</v>
      </c>
      <c r="B3" s="136"/>
      <c r="C3" s="136"/>
      <c r="D3" s="136"/>
      <c r="E3" s="137"/>
      <c r="F3" s="138"/>
      <c r="G3" s="139"/>
      <c r="H3" s="139"/>
      <c r="I3" s="139"/>
      <c r="J3" s="139"/>
      <c r="K3" s="139"/>
      <c r="L3" s="139"/>
      <c r="M3" s="139"/>
      <c r="N3" s="140"/>
    </row>
    <row r="4" spans="1:15" ht="35.1" customHeight="1" x14ac:dyDescent="0.3">
      <c r="A4" s="132" t="s">
        <v>30</v>
      </c>
      <c r="B4" s="133"/>
      <c r="C4" s="133"/>
      <c r="D4" s="133"/>
      <c r="E4" s="134"/>
      <c r="F4" s="141"/>
      <c r="G4" s="142"/>
      <c r="H4" s="142"/>
      <c r="I4" s="142"/>
      <c r="J4" s="142"/>
      <c r="K4" s="142"/>
      <c r="L4" s="142"/>
      <c r="M4" s="142"/>
      <c r="N4" s="143"/>
    </row>
    <row r="5" spans="1:15" ht="35.1" customHeight="1" x14ac:dyDescent="0.3">
      <c r="A5" s="132" t="s">
        <v>31</v>
      </c>
      <c r="B5" s="133"/>
      <c r="C5" s="133"/>
      <c r="D5" s="133"/>
      <c r="E5" s="134"/>
      <c r="F5" s="141"/>
      <c r="G5" s="142"/>
      <c r="H5" s="142"/>
      <c r="I5" s="142"/>
      <c r="J5" s="142"/>
      <c r="K5" s="142"/>
      <c r="L5" s="142"/>
      <c r="M5" s="142"/>
      <c r="N5" s="143"/>
    </row>
    <row r="6" spans="1:15" ht="35.1" customHeight="1" x14ac:dyDescent="0.3">
      <c r="A6" s="129" t="s">
        <v>37</v>
      </c>
      <c r="B6" s="130"/>
      <c r="C6" s="130"/>
      <c r="D6" s="130"/>
      <c r="E6" s="131"/>
      <c r="F6" s="141"/>
      <c r="G6" s="142"/>
      <c r="H6" s="142"/>
      <c r="I6" s="142"/>
      <c r="J6" s="142"/>
      <c r="K6" s="142"/>
      <c r="L6" s="142"/>
      <c r="M6" s="142"/>
      <c r="N6" s="143"/>
    </row>
    <row r="7" spans="1:15" ht="35.1" customHeight="1" thickBot="1" x14ac:dyDescent="0.35">
      <c r="A7" s="126" t="s">
        <v>32</v>
      </c>
      <c r="B7" s="127"/>
      <c r="C7" s="127"/>
      <c r="D7" s="127"/>
      <c r="E7" s="128"/>
      <c r="F7" s="144" t="s">
        <v>61</v>
      </c>
      <c r="G7" s="144"/>
      <c r="H7" s="144"/>
      <c r="I7" s="145"/>
      <c r="J7" s="145"/>
      <c r="K7" s="146" t="s">
        <v>38</v>
      </c>
      <c r="L7" s="146"/>
      <c r="M7" s="146"/>
      <c r="N7" s="43">
        <v>2</v>
      </c>
    </row>
    <row r="8" spans="1:15" ht="15.75" customHeight="1" x14ac:dyDescent="0.3">
      <c r="A8" s="110" t="s">
        <v>33</v>
      </c>
      <c r="B8" s="111"/>
      <c r="C8" s="111"/>
      <c r="D8" s="111"/>
      <c r="E8" s="111"/>
      <c r="F8" s="111"/>
      <c r="G8" s="111"/>
      <c r="H8" s="112"/>
      <c r="I8" s="113" t="s">
        <v>59</v>
      </c>
      <c r="J8" s="114"/>
      <c r="K8" s="115"/>
      <c r="L8" s="115"/>
      <c r="M8" s="115"/>
      <c r="N8" s="116"/>
    </row>
    <row r="9" spans="1:15" ht="31.5" customHeight="1" x14ac:dyDescent="0.3">
      <c r="A9" s="120"/>
      <c r="B9" s="121"/>
      <c r="C9" s="121"/>
      <c r="D9" s="121"/>
      <c r="E9" s="121"/>
      <c r="F9" s="122"/>
      <c r="G9" s="121" t="s">
        <v>36</v>
      </c>
      <c r="H9" s="123"/>
      <c r="I9" s="117"/>
      <c r="J9" s="118"/>
      <c r="K9" s="118"/>
      <c r="L9" s="118"/>
      <c r="M9" s="118"/>
      <c r="N9" s="119"/>
    </row>
    <row r="10" spans="1:15" ht="146.25" customHeight="1" x14ac:dyDescent="0.3">
      <c r="A10" s="124" t="s">
        <v>102</v>
      </c>
      <c r="B10" s="125"/>
      <c r="C10" s="62" t="s">
        <v>112</v>
      </c>
      <c r="D10" s="17" t="s">
        <v>39</v>
      </c>
      <c r="E10" s="17" t="s">
        <v>42</v>
      </c>
      <c r="F10" s="17" t="s">
        <v>43</v>
      </c>
      <c r="G10" s="49" t="s">
        <v>34</v>
      </c>
      <c r="H10" s="47" t="s">
        <v>58</v>
      </c>
      <c r="I10" s="19" t="s">
        <v>34</v>
      </c>
      <c r="J10" s="10" t="s">
        <v>40</v>
      </c>
      <c r="K10" s="21" t="s">
        <v>103</v>
      </c>
      <c r="L10" s="10" t="s">
        <v>44</v>
      </c>
      <c r="M10" s="10" t="s">
        <v>35</v>
      </c>
      <c r="N10" s="18" t="s">
        <v>41</v>
      </c>
    </row>
    <row r="11" spans="1:15" x14ac:dyDescent="0.3">
      <c r="A11" s="72"/>
      <c r="B11" s="73"/>
      <c r="C11" s="8"/>
      <c r="D11" s="11"/>
      <c r="E11" s="12"/>
      <c r="F11" s="12"/>
      <c r="G11" s="12"/>
      <c r="H11" s="15" t="str">
        <f>IF(G11&gt;0,LEFT(TEXT(VLOOKUP($G11,'Prüfungen Studiengang'!$A$4:$E$1778,4,FALSE),0),45),"")</f>
        <v/>
      </c>
      <c r="I11" s="14"/>
      <c r="J11" s="16" t="str">
        <f>IF(I11&gt;0,LEFT(TEXT(VLOOKUP($I11,'Prüfungen Studiengang'!$A$4:$E$1778,2,FALSE),0)&amp;"/"&amp;TEXT(VLOOKUP($I11,'Prüfungen Studiengang'!$A$4:$E$1778,3,FALSE),0)&amp;"/"&amp;TEXT(VLOOKUP($I11,'Prüfungen Studiengang'!$A$4:$E$1778,4,FALSE),0),45),"")</f>
        <v/>
      </c>
      <c r="K11" s="8" t="s">
        <v>16</v>
      </c>
      <c r="L11" s="9" t="str">
        <f>IF(ISERROR(VLOOKUP($I11,'Prüfungen Studiengang'!$A$4:$E$1778,5,FALSE)),"",(VLOOKUP($I11,'Prüfungen Studiengang'!$A$4:$E$1778,5,FALSE)))</f>
        <v/>
      </c>
      <c r="M11" s="13"/>
      <c r="N11" s="4"/>
    </row>
    <row r="12" spans="1:15" x14ac:dyDescent="0.3">
      <c r="A12" s="72"/>
      <c r="B12" s="73"/>
      <c r="C12" s="8"/>
      <c r="D12" s="11"/>
      <c r="E12" s="12"/>
      <c r="F12" s="12"/>
      <c r="G12" s="12"/>
      <c r="H12" s="15" t="str">
        <f>IF(G12&gt;0,LEFT(TEXT(VLOOKUP($G12,'Prüfungen Studiengang'!$A$4:$E$1778,4,FALSE),0),45),"")</f>
        <v/>
      </c>
      <c r="I12" s="14"/>
      <c r="J12" s="16" t="str">
        <f>IF(I12&gt;0,LEFT(TEXT(VLOOKUP($I12,'Prüfungen Studiengang'!$A$4:$E$1778,2,FALSE),0)&amp;"/"&amp;TEXT(VLOOKUP($I12,'Prüfungen Studiengang'!$A$4:$E$1778,3,FALSE),0)&amp;"/"&amp;TEXT(VLOOKUP($I12,'Prüfungen Studiengang'!$A$4:$E$1778,4,FALSE),0),45),"")</f>
        <v/>
      </c>
      <c r="K12" s="8" t="s">
        <v>16</v>
      </c>
      <c r="L12" s="9" t="str">
        <f>IF(ISERROR(VLOOKUP($I12,'Prüfungen Studiengang'!$A$4:$E$1778,5,FALSE)),"",(VLOOKUP($I12,'Prüfungen Studiengang'!$A$4:$E$1778,5,FALSE)))</f>
        <v/>
      </c>
      <c r="M12" s="13"/>
      <c r="N12" s="4"/>
    </row>
    <row r="13" spans="1:15" x14ac:dyDescent="0.3">
      <c r="A13" s="72"/>
      <c r="B13" s="73"/>
      <c r="C13" s="8"/>
      <c r="D13" s="11"/>
      <c r="E13" s="12"/>
      <c r="F13" s="12"/>
      <c r="G13" s="12"/>
      <c r="H13" s="15" t="str">
        <f>IF(G13&gt;0,LEFT(TEXT(VLOOKUP($G13,'Prüfungen Studiengang'!$A$4:$E$1778,4,FALSE),0),45),"")</f>
        <v/>
      </c>
      <c r="I13" s="14"/>
      <c r="J13" s="16" t="str">
        <f>IF(I13&gt;0,LEFT(TEXT(VLOOKUP($I13,'Prüfungen Studiengang'!$A$4:$E$1778,2,FALSE),0)&amp;"/"&amp;TEXT(VLOOKUP($I13,'Prüfungen Studiengang'!$A$4:$E$1778,3,FALSE),0)&amp;"/"&amp;TEXT(VLOOKUP($I13,'Prüfungen Studiengang'!$A$4:$E$1778,4,FALSE),0),45),"")</f>
        <v/>
      </c>
      <c r="K13" s="8" t="s">
        <v>16</v>
      </c>
      <c r="L13" s="9" t="str">
        <f>IF(ISERROR(VLOOKUP($I13,'Prüfungen Studiengang'!$A$4:$E$1778,5,FALSE)),"",(VLOOKUP($I13,'Prüfungen Studiengang'!$A$4:$E$1778,5,FALSE)))</f>
        <v/>
      </c>
      <c r="M13" s="13"/>
      <c r="N13" s="4"/>
    </row>
    <row r="14" spans="1:15" x14ac:dyDescent="0.3">
      <c r="A14" s="72"/>
      <c r="B14" s="73"/>
      <c r="C14" s="8"/>
      <c r="D14" s="11"/>
      <c r="E14" s="12"/>
      <c r="F14" s="12"/>
      <c r="G14" s="12"/>
      <c r="H14" s="15" t="str">
        <f>IF(G14&gt;0,LEFT(TEXT(VLOOKUP($G14,'Prüfungen Studiengang'!$A$4:$E$1778,4,FALSE),0),45),"")</f>
        <v/>
      </c>
      <c r="I14" s="14"/>
      <c r="J14" s="16" t="str">
        <f>IF(I14&gt;0,LEFT(TEXT(VLOOKUP($I14,'Prüfungen Studiengang'!$A$4:$E$1778,2,FALSE),0)&amp;"/"&amp;TEXT(VLOOKUP($I14,'Prüfungen Studiengang'!$A$4:$E$1778,3,FALSE),0)&amp;"/"&amp;TEXT(VLOOKUP($I14,'Prüfungen Studiengang'!$A$4:$E$1778,4,FALSE),0),45),"")</f>
        <v/>
      </c>
      <c r="K14" s="8" t="s">
        <v>16</v>
      </c>
      <c r="L14" s="9" t="str">
        <f>IF(ISERROR(VLOOKUP($I14,'Prüfungen Studiengang'!$A$4:$E$1778,5,FALSE)),"",(VLOOKUP($I14,'Prüfungen Studiengang'!$A$4:$E$1778,5,FALSE)))</f>
        <v/>
      </c>
      <c r="M14" s="13"/>
      <c r="N14" s="4"/>
    </row>
    <row r="15" spans="1:15" x14ac:dyDescent="0.3">
      <c r="A15" s="72"/>
      <c r="B15" s="73"/>
      <c r="C15" s="8"/>
      <c r="D15" s="11"/>
      <c r="E15" s="12"/>
      <c r="F15" s="12"/>
      <c r="G15" s="12"/>
      <c r="H15" s="15" t="str">
        <f>IF(G15&gt;0,LEFT(TEXT(VLOOKUP($G15,'Prüfungen Studiengang'!$A$4:$E$1778,4,FALSE),0),45),"")</f>
        <v/>
      </c>
      <c r="I15" s="14"/>
      <c r="J15" s="16" t="str">
        <f>IF(I15&gt;0,LEFT(TEXT(VLOOKUP($I15,'Prüfungen Studiengang'!$A$4:$E$1778,2,FALSE),0)&amp;"/"&amp;TEXT(VLOOKUP($I15,'Prüfungen Studiengang'!$A$4:$E$1778,3,FALSE),0)&amp;"/"&amp;TEXT(VLOOKUP($I15,'Prüfungen Studiengang'!$A$4:$E$1778,4,FALSE),0),45),"")</f>
        <v/>
      </c>
      <c r="K15" s="8" t="s">
        <v>16</v>
      </c>
      <c r="L15" s="9" t="str">
        <f>IF(ISERROR(VLOOKUP($I15,'Prüfungen Studiengang'!$A$4:$E$1778,5,FALSE)),"",(VLOOKUP($I15,'Prüfungen Studiengang'!$A$4:$E$1778,5,FALSE)))</f>
        <v/>
      </c>
      <c r="M15" s="13"/>
      <c r="N15" s="4"/>
    </row>
    <row r="16" spans="1:15" x14ac:dyDescent="0.3">
      <c r="A16" s="72"/>
      <c r="B16" s="73"/>
      <c r="C16" s="8"/>
      <c r="D16" s="11"/>
      <c r="E16" s="12"/>
      <c r="F16" s="12"/>
      <c r="G16" s="12"/>
      <c r="H16" s="15" t="str">
        <f>IF(G16&gt;0,LEFT(TEXT(VLOOKUP($G16,'Prüfungen Studiengang'!$A$4:$E$1778,4,FALSE),0),45),"")</f>
        <v/>
      </c>
      <c r="I16" s="14"/>
      <c r="J16" s="16" t="str">
        <f>IF(I16&gt;0,LEFT(TEXT(VLOOKUP($I16,'Prüfungen Studiengang'!$A$4:$E$1778,2,FALSE),0)&amp;"/"&amp;TEXT(VLOOKUP($I16,'Prüfungen Studiengang'!$A$4:$E$1778,3,FALSE),0)&amp;"/"&amp;TEXT(VLOOKUP($I16,'Prüfungen Studiengang'!$A$4:$E$1778,4,FALSE),0),45),"")</f>
        <v/>
      </c>
      <c r="K16" s="8" t="s">
        <v>16</v>
      </c>
      <c r="L16" s="9" t="str">
        <f>IF(ISERROR(VLOOKUP($I16,'Prüfungen Studiengang'!$A$4:$E$1778,5,FALSE)),"",(VLOOKUP($I16,'Prüfungen Studiengang'!$A$4:$E$1778,5,FALSE)))</f>
        <v/>
      </c>
      <c r="M16" s="13"/>
      <c r="N16" s="4"/>
    </row>
    <row r="17" spans="1:14" x14ac:dyDescent="0.3">
      <c r="A17" s="72"/>
      <c r="B17" s="73"/>
      <c r="C17" s="8"/>
      <c r="D17" s="11"/>
      <c r="E17" s="12"/>
      <c r="F17" s="12"/>
      <c r="G17" s="12"/>
      <c r="H17" s="15" t="str">
        <f>IF(G17&gt;0,LEFT(TEXT(VLOOKUP($G17,'Prüfungen Studiengang'!$A$4:$E$1778,4,FALSE),0),45),"")</f>
        <v/>
      </c>
      <c r="I17" s="14"/>
      <c r="J17" s="16" t="str">
        <f>IF(I17&gt;0,LEFT(TEXT(VLOOKUP($I17,'Prüfungen Studiengang'!$A$4:$E$1778,2,FALSE),0)&amp;"/"&amp;TEXT(VLOOKUP($I17,'Prüfungen Studiengang'!$A$4:$E$1778,3,FALSE),0)&amp;"/"&amp;TEXT(VLOOKUP($I17,'Prüfungen Studiengang'!$A$4:$E$1778,4,FALSE),0),45),"")</f>
        <v/>
      </c>
      <c r="K17" s="8" t="s">
        <v>16</v>
      </c>
      <c r="L17" s="9" t="str">
        <f>IF(ISERROR(VLOOKUP($I17,'Prüfungen Studiengang'!$A$4:$E$1778,5,FALSE)),"",(VLOOKUP($I17,'Prüfungen Studiengang'!$A$4:$E$1778,5,FALSE)))</f>
        <v/>
      </c>
      <c r="M17" s="13"/>
      <c r="N17" s="4"/>
    </row>
    <row r="18" spans="1:14" x14ac:dyDescent="0.3">
      <c r="A18" s="72"/>
      <c r="B18" s="73"/>
      <c r="C18" s="8"/>
      <c r="D18" s="11"/>
      <c r="E18" s="12"/>
      <c r="F18" s="12"/>
      <c r="G18" s="12"/>
      <c r="H18" s="15" t="str">
        <f>IF(G18&gt;0,LEFT(TEXT(VLOOKUP($G18,'Prüfungen Studiengang'!$A$4:$E$1778,4,FALSE),0),45),"")</f>
        <v/>
      </c>
      <c r="I18" s="14"/>
      <c r="J18" s="16" t="str">
        <f>IF(I18&gt;0,LEFT(TEXT(VLOOKUP($I18,'Prüfungen Studiengang'!$A$4:$E$1778,2,FALSE),0)&amp;"/"&amp;TEXT(VLOOKUP($I18,'Prüfungen Studiengang'!$A$4:$E$1778,3,FALSE),0)&amp;"/"&amp;TEXT(VLOOKUP($I18,'Prüfungen Studiengang'!$A$4:$E$1778,4,FALSE),0),45),"")</f>
        <v/>
      </c>
      <c r="K18" s="8" t="s">
        <v>16</v>
      </c>
      <c r="L18" s="9" t="str">
        <f>IF(ISERROR(VLOOKUP($I18,'Prüfungen Studiengang'!$A$4:$E$1778,5,FALSE)),"",(VLOOKUP($I18,'Prüfungen Studiengang'!$A$4:$E$1778,5,FALSE)))</f>
        <v/>
      </c>
      <c r="M18" s="13"/>
      <c r="N18" s="4"/>
    </row>
    <row r="19" spans="1:14" x14ac:dyDescent="0.3">
      <c r="A19" s="72"/>
      <c r="B19" s="73"/>
      <c r="C19" s="8"/>
      <c r="D19" s="11"/>
      <c r="E19" s="12"/>
      <c r="F19" s="12"/>
      <c r="G19" s="12"/>
      <c r="H19" s="15" t="str">
        <f>IF(G19&gt;0,LEFT(TEXT(VLOOKUP($G19,'Prüfungen Studiengang'!$A$4:$E$1778,4,FALSE),0),45),"")</f>
        <v/>
      </c>
      <c r="I19" s="14"/>
      <c r="J19" s="16" t="str">
        <f>IF(I19&gt;0,LEFT(TEXT(VLOOKUP($I19,'Prüfungen Studiengang'!$A$4:$E$1778,2,FALSE),0)&amp;"/"&amp;TEXT(VLOOKUP($I19,'Prüfungen Studiengang'!$A$4:$E$1778,3,FALSE),0)&amp;"/"&amp;TEXT(VLOOKUP($I19,'Prüfungen Studiengang'!$A$4:$E$1778,4,FALSE),0),45),"")</f>
        <v/>
      </c>
      <c r="K19" s="8" t="s">
        <v>16</v>
      </c>
      <c r="L19" s="9" t="str">
        <f>IF(ISERROR(VLOOKUP($I19,'Prüfungen Studiengang'!$A$4:$E$1778,5,FALSE)),"",(VLOOKUP($I19,'Prüfungen Studiengang'!$A$4:$E$1778,5,FALSE)))</f>
        <v/>
      </c>
      <c r="M19" s="13"/>
      <c r="N19" s="4"/>
    </row>
    <row r="20" spans="1:14" x14ac:dyDescent="0.3">
      <c r="A20" s="72"/>
      <c r="B20" s="73"/>
      <c r="C20" s="8"/>
      <c r="D20" s="11"/>
      <c r="E20" s="12"/>
      <c r="F20" s="12"/>
      <c r="G20" s="12"/>
      <c r="H20" s="15" t="str">
        <f>IF(G20&gt;0,LEFT(TEXT(VLOOKUP($G20,'Prüfungen Studiengang'!$A$4:$E$1778,4,FALSE),0),45),"")</f>
        <v/>
      </c>
      <c r="I20" s="14"/>
      <c r="J20" s="16" t="str">
        <f>IF(I20&gt;0,LEFT(TEXT(VLOOKUP($I20,'Prüfungen Studiengang'!$A$4:$E$1778,2,FALSE),0)&amp;"/"&amp;TEXT(VLOOKUP($I20,'Prüfungen Studiengang'!$A$4:$E$1778,3,FALSE),0)&amp;"/"&amp;TEXT(VLOOKUP($I20,'Prüfungen Studiengang'!$A$4:$E$1778,4,FALSE),0),45),"")</f>
        <v/>
      </c>
      <c r="K20" s="8" t="s">
        <v>16</v>
      </c>
      <c r="L20" s="9" t="str">
        <f>IF(ISERROR(VLOOKUP($I20,'Prüfungen Studiengang'!$A$4:$E$1778,5,FALSE)),"",(VLOOKUP($I20,'Prüfungen Studiengang'!$A$4:$E$1778,5,FALSE)))</f>
        <v/>
      </c>
      <c r="M20" s="13"/>
      <c r="N20" s="4"/>
    </row>
    <row r="21" spans="1:14" x14ac:dyDescent="0.3">
      <c r="A21" s="72"/>
      <c r="B21" s="73"/>
      <c r="C21" s="8"/>
      <c r="D21" s="11"/>
      <c r="E21" s="12"/>
      <c r="F21" s="12"/>
      <c r="G21" s="12"/>
      <c r="H21" s="15" t="str">
        <f>IF(G21&gt;0,LEFT(TEXT(VLOOKUP($G21,'Prüfungen Studiengang'!$A$4:$E$1778,4,FALSE),0),45),"")</f>
        <v/>
      </c>
      <c r="I21" s="14"/>
      <c r="J21" s="16" t="str">
        <f>IF(I21&gt;0,LEFT(TEXT(VLOOKUP($I21,'Prüfungen Studiengang'!$A$4:$E$1778,2,FALSE),0)&amp;"/"&amp;TEXT(VLOOKUP($I21,'Prüfungen Studiengang'!$A$4:$E$1778,3,FALSE),0)&amp;"/"&amp;TEXT(VLOOKUP($I21,'Prüfungen Studiengang'!$A$4:$E$1778,4,FALSE),0),45),"")</f>
        <v/>
      </c>
      <c r="K21" s="8" t="s">
        <v>16</v>
      </c>
      <c r="L21" s="9" t="str">
        <f>IF(ISERROR(VLOOKUP($I21,'Prüfungen Studiengang'!$A$4:$E$1778,5,FALSE)),"",(VLOOKUP($I21,'Prüfungen Studiengang'!$A$4:$E$1778,5,FALSE)))</f>
        <v/>
      </c>
      <c r="M21" s="13"/>
      <c r="N21" s="4"/>
    </row>
    <row r="22" spans="1:14" x14ac:dyDescent="0.3">
      <c r="A22" s="72"/>
      <c r="B22" s="73"/>
      <c r="C22" s="8"/>
      <c r="D22" s="11"/>
      <c r="E22" s="12"/>
      <c r="F22" s="12"/>
      <c r="G22" s="12"/>
      <c r="H22" s="15" t="str">
        <f>IF(G22&gt;0,LEFT(TEXT(VLOOKUP($G22,'Prüfungen Studiengang'!$A$4:$E$1778,4,FALSE),0),45),"")</f>
        <v/>
      </c>
      <c r="I22" s="14"/>
      <c r="J22" s="16" t="str">
        <f>IF(I22&gt;0,LEFT(TEXT(VLOOKUP($I22,'Prüfungen Studiengang'!$A$4:$E$1778,2,FALSE),0)&amp;"/"&amp;TEXT(VLOOKUP($I22,'Prüfungen Studiengang'!$A$4:$E$1778,3,FALSE),0)&amp;"/"&amp;TEXT(VLOOKUP($I22,'Prüfungen Studiengang'!$A$4:$E$1778,4,FALSE),0),45),"")</f>
        <v/>
      </c>
      <c r="K22" s="8" t="s">
        <v>16</v>
      </c>
      <c r="L22" s="9" t="str">
        <f>IF(ISERROR(VLOOKUP($I22,'Prüfungen Studiengang'!$A$4:$E$1778,5,FALSE)),"",(VLOOKUP($I22,'Prüfungen Studiengang'!$A$4:$E$1778,5,FALSE)))</f>
        <v/>
      </c>
      <c r="M22" s="13"/>
      <c r="N22" s="4"/>
    </row>
    <row r="23" spans="1:14" x14ac:dyDescent="0.3">
      <c r="A23" s="72"/>
      <c r="B23" s="73"/>
      <c r="C23" s="8"/>
      <c r="D23" s="11"/>
      <c r="E23" s="12"/>
      <c r="F23" s="12"/>
      <c r="G23" s="12"/>
      <c r="H23" s="15" t="str">
        <f>IF(G23&gt;0,LEFT(TEXT(VLOOKUP($G23,'Prüfungen Studiengang'!$A$4:$E$1778,4,FALSE),0),45),"")</f>
        <v/>
      </c>
      <c r="I23" s="14"/>
      <c r="J23" s="16" t="str">
        <f>IF(I23&gt;0,LEFT(TEXT(VLOOKUP($I23,'Prüfungen Studiengang'!$A$4:$E$1778,2,FALSE),0)&amp;"/"&amp;TEXT(VLOOKUP($I23,'Prüfungen Studiengang'!$A$4:$E$1778,3,FALSE),0)&amp;"/"&amp;TEXT(VLOOKUP($I23,'Prüfungen Studiengang'!$A$4:$E$1778,4,FALSE),0),45),"")</f>
        <v/>
      </c>
      <c r="K23" s="8" t="s">
        <v>16</v>
      </c>
      <c r="L23" s="9" t="str">
        <f>IF(ISERROR(VLOOKUP($I23,'Prüfungen Studiengang'!$A$4:$E$1778,5,FALSE)),"",(VLOOKUP($I23,'Prüfungen Studiengang'!$A$4:$E$1778,5,FALSE)))</f>
        <v/>
      </c>
      <c r="M23" s="13"/>
      <c r="N23" s="4"/>
    </row>
    <row r="24" spans="1:14" x14ac:dyDescent="0.3">
      <c r="A24" s="72"/>
      <c r="B24" s="73"/>
      <c r="C24" s="8"/>
      <c r="D24" s="11"/>
      <c r="E24" s="12"/>
      <c r="F24" s="12"/>
      <c r="G24" s="12"/>
      <c r="H24" s="15" t="str">
        <f>IF(G24&gt;0,LEFT(TEXT(VLOOKUP($G24,'Prüfungen Studiengang'!$A$4:$E$1778,4,FALSE),0),45),"")</f>
        <v/>
      </c>
      <c r="I24" s="14"/>
      <c r="J24" s="16" t="str">
        <f>IF(I24&gt;0,LEFT(TEXT(VLOOKUP($I24,'Prüfungen Studiengang'!$A$4:$E$1778,2,FALSE),0)&amp;"/"&amp;TEXT(VLOOKUP($I24,'Prüfungen Studiengang'!$A$4:$E$1778,3,FALSE),0)&amp;"/"&amp;TEXT(VLOOKUP($I24,'Prüfungen Studiengang'!$A$4:$E$1778,4,FALSE),0),45),"")</f>
        <v/>
      </c>
      <c r="K24" s="8" t="s">
        <v>16</v>
      </c>
      <c r="L24" s="9" t="str">
        <f>IF(ISERROR(VLOOKUP($I24,'Prüfungen Studiengang'!$A$4:$E$1778,5,FALSE)),"",(VLOOKUP($I24,'Prüfungen Studiengang'!$A$4:$E$1778,5,FALSE)))</f>
        <v/>
      </c>
      <c r="M24" s="13"/>
      <c r="N24" s="4"/>
    </row>
    <row r="25" spans="1:14" x14ac:dyDescent="0.3">
      <c r="A25" s="72"/>
      <c r="B25" s="73"/>
      <c r="C25" s="8"/>
      <c r="D25" s="11"/>
      <c r="E25" s="12"/>
      <c r="F25" s="12"/>
      <c r="G25" s="12"/>
      <c r="H25" s="15" t="str">
        <f>IF(G25&gt;0,LEFT(TEXT(VLOOKUP($G25,'Prüfungen Studiengang'!$A$4:$E$1778,4,FALSE),0),45),"")</f>
        <v/>
      </c>
      <c r="I25" s="14"/>
      <c r="J25" s="16" t="str">
        <f>IF(I25&gt;0,LEFT(TEXT(VLOOKUP($I25,'Prüfungen Studiengang'!$A$4:$E$1778,2,FALSE),0)&amp;"/"&amp;TEXT(VLOOKUP($I25,'Prüfungen Studiengang'!$A$4:$E$1778,3,FALSE),0)&amp;"/"&amp;TEXT(VLOOKUP($I25,'Prüfungen Studiengang'!$A$4:$E$1778,4,FALSE),0),45),"")</f>
        <v/>
      </c>
      <c r="K25" s="8" t="s">
        <v>16</v>
      </c>
      <c r="L25" s="9" t="str">
        <f>IF(ISERROR(VLOOKUP($I25,'Prüfungen Studiengang'!$A$4:$E$1778,5,FALSE)),"",(VLOOKUP($I25,'Prüfungen Studiengang'!$A$4:$E$1778,5,FALSE)))</f>
        <v/>
      </c>
      <c r="M25" s="13"/>
      <c r="N25" s="4"/>
    </row>
    <row r="26" spans="1:14" x14ac:dyDescent="0.3">
      <c r="A26" s="72"/>
      <c r="B26" s="73"/>
      <c r="C26" s="8"/>
      <c r="D26" s="11"/>
      <c r="E26" s="12"/>
      <c r="F26" s="12"/>
      <c r="G26" s="12"/>
      <c r="H26" s="15" t="str">
        <f>IF(G26&gt;0,LEFT(TEXT(VLOOKUP($G26,'Prüfungen Studiengang'!$A$4:$E$1778,4,FALSE),0),45),"")</f>
        <v/>
      </c>
      <c r="I26" s="14"/>
      <c r="J26" s="16" t="str">
        <f>IF(I26&gt;0,LEFT(TEXT(VLOOKUP($I26,'Prüfungen Studiengang'!$A$4:$E$1778,2,FALSE),0)&amp;"/"&amp;TEXT(VLOOKUP($I26,'Prüfungen Studiengang'!$A$4:$E$1778,3,FALSE),0)&amp;"/"&amp;TEXT(VLOOKUP($I26,'Prüfungen Studiengang'!$A$4:$E$1778,4,FALSE),0),45),"")</f>
        <v/>
      </c>
      <c r="K26" s="8" t="s">
        <v>16</v>
      </c>
      <c r="L26" s="9" t="str">
        <f>IF(ISERROR(VLOOKUP($I26,'Prüfungen Studiengang'!$A$4:$E$1778,5,FALSE)),"",(VLOOKUP($I26,'Prüfungen Studiengang'!$A$4:$E$1778,5,FALSE)))</f>
        <v/>
      </c>
      <c r="M26" s="13"/>
      <c r="N26" s="4"/>
    </row>
    <row r="27" spans="1:14" x14ac:dyDescent="0.3">
      <c r="A27" s="72"/>
      <c r="B27" s="73"/>
      <c r="C27" s="8"/>
      <c r="D27" s="11"/>
      <c r="E27" s="12"/>
      <c r="F27" s="12"/>
      <c r="G27" s="12"/>
      <c r="H27" s="15" t="str">
        <f>IF(G27&gt;0,LEFT(TEXT(VLOOKUP($G27,'Prüfungen Studiengang'!$A$4:$E$1778,4,FALSE),0),45),"")</f>
        <v/>
      </c>
      <c r="I27" s="14"/>
      <c r="J27" s="16" t="str">
        <f>IF(I27&gt;0,LEFT(TEXT(VLOOKUP($I27,'Prüfungen Studiengang'!$A$4:$E$1778,2,FALSE),0)&amp;"/"&amp;TEXT(VLOOKUP($I27,'Prüfungen Studiengang'!$A$4:$E$1778,3,FALSE),0)&amp;"/"&amp;TEXT(VLOOKUP($I27,'Prüfungen Studiengang'!$A$4:$E$1778,4,FALSE),0),45),"")</f>
        <v/>
      </c>
      <c r="K27" s="3"/>
      <c r="L27" s="9" t="str">
        <f>IF(ISERROR(VLOOKUP($I27,'Prüfungen Studiengang'!$A$4:$E$1778,5,FALSE)),"",(VLOOKUP($I27,'Prüfungen Studiengang'!$A$4:$E$1778,5,FALSE)))</f>
        <v/>
      </c>
      <c r="M27" s="13"/>
      <c r="N27" s="4"/>
    </row>
    <row r="28" spans="1:14" x14ac:dyDescent="0.3">
      <c r="A28" s="72"/>
      <c r="B28" s="73"/>
      <c r="C28" s="8"/>
      <c r="D28" s="11"/>
      <c r="E28" s="12"/>
      <c r="F28" s="12"/>
      <c r="G28" s="12"/>
      <c r="H28" s="15" t="str">
        <f>IF(G28&gt;0,LEFT(TEXT(VLOOKUP($G28,'Prüfungen Studiengang'!$A$4:$E$1778,4,FALSE),0),45),"")</f>
        <v/>
      </c>
      <c r="I28" s="14"/>
      <c r="J28" s="16" t="str">
        <f>IF(I28&gt;0,LEFT(TEXT(VLOOKUP($I28,'Prüfungen Studiengang'!$A$4:$E$1778,2,FALSE),0)&amp;"/"&amp;TEXT(VLOOKUP($I28,'Prüfungen Studiengang'!$A$4:$E$1778,3,FALSE),0)&amp;"/"&amp;TEXT(VLOOKUP($I28,'Prüfungen Studiengang'!$A$4:$E$1778,4,FALSE),0),45),"")</f>
        <v/>
      </c>
      <c r="K28" s="3"/>
      <c r="L28" s="9" t="str">
        <f>IF(ISERROR(VLOOKUP($I28,'Prüfungen Studiengang'!$A$4:$E$1778,5,FALSE)),"",(VLOOKUP($I28,'Prüfungen Studiengang'!$A$4:$E$1778,5,FALSE)))</f>
        <v/>
      </c>
      <c r="M28" s="13"/>
      <c r="N28" s="4"/>
    </row>
    <row r="29" spans="1:14" x14ac:dyDescent="0.3">
      <c r="A29" s="72"/>
      <c r="B29" s="73"/>
      <c r="C29" s="8"/>
      <c r="D29" s="11"/>
      <c r="E29" s="12"/>
      <c r="F29" s="12"/>
      <c r="G29" s="12"/>
      <c r="H29" s="15" t="str">
        <f>IF(G29&gt;0,LEFT(TEXT(VLOOKUP($G29,'Prüfungen Studiengang'!$A$4:$E$1778,4,FALSE),0),45),"")</f>
        <v/>
      </c>
      <c r="I29" s="14"/>
      <c r="J29" s="16" t="str">
        <f>IF(I29&gt;0,LEFT(TEXT(VLOOKUP($I29,'Prüfungen Studiengang'!$A$4:$E$1778,2,FALSE),0)&amp;"/"&amp;TEXT(VLOOKUP($I29,'Prüfungen Studiengang'!$A$4:$E$1778,3,FALSE),0)&amp;"/"&amp;TEXT(VLOOKUP($I29,'Prüfungen Studiengang'!$A$4:$E$1778,4,FALSE),0),45),"")</f>
        <v/>
      </c>
      <c r="K29" s="3"/>
      <c r="L29" s="9" t="str">
        <f>IF(ISERROR(VLOOKUP($I29,'Prüfungen Studiengang'!$A$4:$E$1778,5,FALSE)),"",(VLOOKUP($I29,'Prüfungen Studiengang'!$A$4:$E$1778,5,FALSE)))</f>
        <v/>
      </c>
      <c r="M29" s="13"/>
      <c r="N29" s="4"/>
    </row>
    <row r="30" spans="1:14" x14ac:dyDescent="0.3">
      <c r="A30" s="72"/>
      <c r="B30" s="73"/>
      <c r="C30" s="8"/>
      <c r="D30" s="11"/>
      <c r="E30" s="12"/>
      <c r="F30" s="12"/>
      <c r="G30" s="12"/>
      <c r="H30" s="15" t="str">
        <f>IF(G30&gt;0,LEFT(TEXT(VLOOKUP($G30,'Prüfungen Studiengang'!$A$4:$E$1778,4,FALSE),0),45),"")</f>
        <v/>
      </c>
      <c r="I30" s="14"/>
      <c r="J30" s="16" t="str">
        <f>IF(I30&gt;0,LEFT(TEXT(VLOOKUP($I30,'Prüfungen Studiengang'!$A$4:$E$1778,2,FALSE),0)&amp;"/"&amp;TEXT(VLOOKUP($I30,'Prüfungen Studiengang'!$A$4:$E$1778,3,FALSE),0)&amp;"/"&amp;TEXT(VLOOKUP($I30,'Prüfungen Studiengang'!$A$4:$E$1778,4,FALSE),0),45),"")</f>
        <v/>
      </c>
      <c r="K30" s="3"/>
      <c r="L30" s="9" t="str">
        <f>IF(ISERROR(VLOOKUP($I30,'Prüfungen Studiengang'!$A$4:$E$1778,5,FALSE)),"",(VLOOKUP($I30,'Prüfungen Studiengang'!$A$4:$E$1778,5,FALSE)))</f>
        <v/>
      </c>
      <c r="M30" s="13"/>
      <c r="N30" s="4"/>
    </row>
    <row r="31" spans="1:14" x14ac:dyDescent="0.3">
      <c r="A31" s="72"/>
      <c r="B31" s="73"/>
      <c r="C31" s="8"/>
      <c r="D31" s="11"/>
      <c r="E31" s="12"/>
      <c r="F31" s="12"/>
      <c r="G31" s="12"/>
      <c r="H31" s="15" t="str">
        <f>IF(G31&gt;0,LEFT(TEXT(VLOOKUP($G31,'Prüfungen Studiengang'!$A$4:$E$1778,4,FALSE),0),45),"")</f>
        <v/>
      </c>
      <c r="I31" s="14"/>
      <c r="J31" s="16" t="str">
        <f>IF(I31&gt;0,LEFT(TEXT(VLOOKUP($I31,'Prüfungen Studiengang'!$A$4:$E$1778,2,FALSE),0)&amp;"/"&amp;TEXT(VLOOKUP($I31,'Prüfungen Studiengang'!$A$4:$E$1778,3,FALSE),0)&amp;"/"&amp;TEXT(VLOOKUP($I31,'Prüfungen Studiengang'!$A$4:$E$1778,4,FALSE),0),45),"")</f>
        <v/>
      </c>
      <c r="K31" s="3"/>
      <c r="L31" s="9" t="str">
        <f>IF(ISERROR(VLOOKUP($I31,'Prüfungen Studiengang'!$A$4:$E$1778,5,FALSE)),"",(VLOOKUP($I31,'Prüfungen Studiengang'!$A$4:$E$1778,5,FALSE)))</f>
        <v/>
      </c>
      <c r="M31" s="13"/>
      <c r="N31" s="4"/>
    </row>
    <row r="32" spans="1:14" x14ac:dyDescent="0.3">
      <c r="A32" s="72"/>
      <c r="B32" s="73"/>
      <c r="C32" s="8"/>
      <c r="D32" s="11"/>
      <c r="E32" s="12"/>
      <c r="F32" s="12"/>
      <c r="G32" s="12"/>
      <c r="H32" s="15" t="str">
        <f>IF(G32&gt;0,LEFT(TEXT(VLOOKUP($G32,'Prüfungen Studiengang'!$A$4:$E$1778,4,FALSE),0),45),"")</f>
        <v/>
      </c>
      <c r="I32" s="14"/>
      <c r="J32" s="16" t="str">
        <f>IF(I32&gt;0,LEFT(TEXT(VLOOKUP($I32,'Prüfungen Studiengang'!$A$4:$E$1778,2,FALSE),0)&amp;"/"&amp;TEXT(VLOOKUP($I32,'Prüfungen Studiengang'!$A$4:$E$1778,3,FALSE),0)&amp;"/"&amp;TEXT(VLOOKUP($I32,'Prüfungen Studiengang'!$A$4:$E$1778,4,FALSE),0),45),"")</f>
        <v/>
      </c>
      <c r="K32" s="3"/>
      <c r="L32" s="9" t="str">
        <f>IF(ISERROR(VLOOKUP($I32,'Prüfungen Studiengang'!$A$4:$E$1778,5,FALSE)),"",(VLOOKUP($I32,'Prüfungen Studiengang'!$A$4:$E$1778,5,FALSE)))</f>
        <v/>
      </c>
      <c r="M32" s="13"/>
      <c r="N32" s="4"/>
    </row>
    <row r="33" spans="1:14" x14ac:dyDescent="0.3">
      <c r="A33" s="72"/>
      <c r="B33" s="73"/>
      <c r="C33" s="8"/>
      <c r="D33" s="11"/>
      <c r="E33" s="12"/>
      <c r="F33" s="12"/>
      <c r="G33" s="12"/>
      <c r="H33" s="15" t="str">
        <f>IF(G33&gt;0,LEFT(TEXT(VLOOKUP($G33,'Prüfungen Studiengang'!$A$4:$E$1778,4,FALSE),0),45),"")</f>
        <v/>
      </c>
      <c r="I33" s="14"/>
      <c r="J33" s="16" t="str">
        <f>IF(I33&gt;0,LEFT(TEXT(VLOOKUP($I33,'Prüfungen Studiengang'!$A$4:$E$1778,2,FALSE),0)&amp;"/"&amp;TEXT(VLOOKUP($I33,'Prüfungen Studiengang'!$A$4:$E$1778,3,FALSE),0)&amp;"/"&amp;TEXT(VLOOKUP($I33,'Prüfungen Studiengang'!$A$4:$E$1778,4,FALSE),0),45),"")</f>
        <v/>
      </c>
      <c r="K33" s="3"/>
      <c r="L33" s="9" t="str">
        <f>IF(ISERROR(VLOOKUP($I33,'Prüfungen Studiengang'!$A$4:$E$1778,5,FALSE)),"",(VLOOKUP($I33,'Prüfungen Studiengang'!$A$4:$E$1778,5,FALSE)))</f>
        <v/>
      </c>
      <c r="M33" s="13"/>
      <c r="N33" s="4"/>
    </row>
    <row r="34" spans="1:14" x14ac:dyDescent="0.3">
      <c r="A34" s="72"/>
      <c r="B34" s="73"/>
      <c r="C34" s="8"/>
      <c r="D34" s="11"/>
      <c r="E34" s="12"/>
      <c r="F34" s="12"/>
      <c r="G34" s="12"/>
      <c r="H34" s="15" t="str">
        <f>IF(G34&gt;0,LEFT(TEXT(VLOOKUP($G34,'Prüfungen Studiengang'!$A$4:$E$1778,4,FALSE),0),45),"")</f>
        <v/>
      </c>
      <c r="I34" s="14"/>
      <c r="J34" s="16" t="str">
        <f>IF(I34&gt;0,LEFT(TEXT(VLOOKUP($I34,'Prüfungen Studiengang'!$A$4:$E$1778,2,FALSE),0)&amp;"/"&amp;TEXT(VLOOKUP($I34,'Prüfungen Studiengang'!$A$4:$E$1778,3,FALSE),0)&amp;"/"&amp;TEXT(VLOOKUP($I34,'Prüfungen Studiengang'!$A$4:$E$1778,4,FALSE),0),45),"")</f>
        <v/>
      </c>
      <c r="K34" s="3"/>
      <c r="L34" s="9" t="str">
        <f>IF(ISERROR(VLOOKUP($I34,'Prüfungen Studiengang'!$A$4:$E$1778,5,FALSE)),"",(VLOOKUP($I34,'Prüfungen Studiengang'!$A$4:$E$1778,5,FALSE)))</f>
        <v/>
      </c>
      <c r="M34" s="13"/>
      <c r="N34" s="4"/>
    </row>
    <row r="35" spans="1:14" x14ac:dyDescent="0.3">
      <c r="A35" s="72"/>
      <c r="B35" s="73"/>
      <c r="C35" s="8"/>
      <c r="D35" s="11"/>
      <c r="E35" s="12"/>
      <c r="F35" s="12"/>
      <c r="G35" s="12"/>
      <c r="H35" s="15" t="str">
        <f>IF(G35&gt;0,LEFT(TEXT(VLOOKUP($G35,'Prüfungen Studiengang'!$A$4:$E$1778,4,FALSE),0),45),"")</f>
        <v/>
      </c>
      <c r="I35" s="14"/>
      <c r="J35" s="16" t="str">
        <f>IF(I35&gt;0,LEFT(TEXT(VLOOKUP($I35,'Prüfungen Studiengang'!$A$4:$E$1778,2,FALSE),0)&amp;"/"&amp;TEXT(VLOOKUP($I35,'Prüfungen Studiengang'!$A$4:$E$1778,3,FALSE),0)&amp;"/"&amp;TEXT(VLOOKUP($I35,'Prüfungen Studiengang'!$A$4:$E$1778,4,FALSE),0),45),"")</f>
        <v/>
      </c>
      <c r="K35" s="3"/>
      <c r="L35" s="9" t="str">
        <f>IF(ISERROR(VLOOKUP($I35,'Prüfungen Studiengang'!$A$4:$E$1778,5,FALSE)),"",(VLOOKUP($I35,'Prüfungen Studiengang'!$A$4:$E$1778,5,FALSE)))</f>
        <v/>
      </c>
      <c r="M35" s="13"/>
      <c r="N35" s="4"/>
    </row>
    <row r="36" spans="1:14" x14ac:dyDescent="0.3">
      <c r="A36" s="72"/>
      <c r="B36" s="73"/>
      <c r="C36" s="8"/>
      <c r="D36" s="11"/>
      <c r="E36" s="12"/>
      <c r="F36" s="12"/>
      <c r="G36" s="12"/>
      <c r="H36" s="15" t="str">
        <f>IF(G36&gt;0,LEFT(TEXT(VLOOKUP($G36,'Prüfungen Studiengang'!$A$4:$E$1778,4,FALSE),0),45),"")</f>
        <v/>
      </c>
      <c r="I36" s="14"/>
      <c r="J36" s="16" t="str">
        <f>IF(I36&gt;0,LEFT(TEXT(VLOOKUP($I36,'Prüfungen Studiengang'!$A$4:$E$1778,2,FALSE),0)&amp;"/"&amp;TEXT(VLOOKUP($I36,'Prüfungen Studiengang'!$A$4:$E$1778,3,FALSE),0)&amp;"/"&amp;TEXT(VLOOKUP($I36,'Prüfungen Studiengang'!$A$4:$E$1778,4,FALSE),0),45),"")</f>
        <v/>
      </c>
      <c r="K36" s="3"/>
      <c r="L36" s="9" t="str">
        <f>IF(ISERROR(VLOOKUP($I36,'Prüfungen Studiengang'!$A$4:$E$1778,5,FALSE)),"",(VLOOKUP($I36,'Prüfungen Studiengang'!$A$4:$E$1778,5,FALSE)))</f>
        <v/>
      </c>
      <c r="M36" s="13"/>
      <c r="N36" s="4"/>
    </row>
    <row r="37" spans="1:14" x14ac:dyDescent="0.3">
      <c r="A37" s="72"/>
      <c r="B37" s="73"/>
      <c r="C37" s="8"/>
      <c r="D37" s="11"/>
      <c r="E37" s="12"/>
      <c r="F37" s="12"/>
      <c r="G37" s="12"/>
      <c r="H37" s="15"/>
      <c r="I37" s="14"/>
      <c r="J37" s="16"/>
      <c r="K37" s="3"/>
      <c r="L37" s="9"/>
      <c r="M37" s="13"/>
      <c r="N37" s="4"/>
    </row>
    <row r="38" spans="1:14" x14ac:dyDescent="0.3">
      <c r="A38" s="72"/>
      <c r="B38" s="73"/>
      <c r="C38" s="8"/>
      <c r="D38" s="11"/>
      <c r="E38" s="12"/>
      <c r="F38" s="12"/>
      <c r="G38" s="12"/>
      <c r="H38" s="15"/>
      <c r="I38" s="14"/>
      <c r="J38" s="16"/>
      <c r="K38" s="3"/>
      <c r="L38" s="9"/>
      <c r="M38" s="13"/>
      <c r="N38" s="4"/>
    </row>
    <row r="39" spans="1:14" x14ac:dyDescent="0.3">
      <c r="A39" s="72"/>
      <c r="B39" s="73"/>
      <c r="C39" s="8"/>
      <c r="D39" s="11"/>
      <c r="E39" s="12"/>
      <c r="F39" s="12"/>
      <c r="G39" s="12"/>
      <c r="H39" s="15"/>
      <c r="I39" s="14"/>
      <c r="J39" s="16"/>
      <c r="K39" s="3"/>
      <c r="L39" s="9"/>
      <c r="M39" s="13"/>
      <c r="N39" s="4"/>
    </row>
    <row r="40" spans="1:14" x14ac:dyDescent="0.3">
      <c r="A40" s="72"/>
      <c r="B40" s="73"/>
      <c r="C40" s="8"/>
      <c r="D40" s="11"/>
      <c r="E40" s="12"/>
      <c r="F40" s="12"/>
      <c r="G40" s="12"/>
      <c r="H40" s="15"/>
      <c r="I40" s="14"/>
      <c r="J40" s="16"/>
      <c r="K40" s="3"/>
      <c r="L40" s="9"/>
      <c r="M40" s="13"/>
      <c r="N40" s="4"/>
    </row>
    <row r="41" spans="1:14" x14ac:dyDescent="0.3">
      <c r="A41" s="72"/>
      <c r="B41" s="73"/>
      <c r="C41" s="8"/>
      <c r="D41" s="11"/>
      <c r="E41" s="12"/>
      <c r="F41" s="12"/>
      <c r="G41" s="12"/>
      <c r="H41" s="15"/>
      <c r="I41" s="14"/>
      <c r="J41" s="16"/>
      <c r="K41" s="3"/>
      <c r="L41" s="9"/>
      <c r="M41" s="13"/>
      <c r="N41" s="4"/>
    </row>
    <row r="42" spans="1:14" x14ac:dyDescent="0.3">
      <c r="A42" s="72"/>
      <c r="B42" s="73"/>
      <c r="C42" s="8"/>
      <c r="D42" s="11"/>
      <c r="E42" s="12"/>
      <c r="F42" s="12"/>
      <c r="G42" s="12"/>
      <c r="H42" s="15"/>
      <c r="I42" s="14"/>
      <c r="J42" s="16"/>
      <c r="K42" s="3"/>
      <c r="L42" s="9"/>
      <c r="M42" s="13"/>
      <c r="N42" s="4"/>
    </row>
    <row r="43" spans="1:14" x14ac:dyDescent="0.3">
      <c r="A43" s="72"/>
      <c r="B43" s="73"/>
      <c r="C43" s="8"/>
      <c r="D43" s="11"/>
      <c r="E43" s="12"/>
      <c r="F43" s="12"/>
      <c r="G43" s="12"/>
      <c r="H43" s="15"/>
      <c r="I43" s="14"/>
      <c r="J43" s="16"/>
      <c r="K43" s="3"/>
      <c r="L43" s="9"/>
      <c r="M43" s="13"/>
      <c r="N43" s="4"/>
    </row>
    <row r="44" spans="1:14" x14ac:dyDescent="0.3">
      <c r="A44" s="72"/>
      <c r="B44" s="73"/>
      <c r="C44" s="8"/>
      <c r="D44" s="11"/>
      <c r="E44" s="12"/>
      <c r="F44" s="12"/>
      <c r="G44" s="12"/>
      <c r="H44" s="15"/>
      <c r="I44" s="14"/>
      <c r="J44" s="16"/>
      <c r="K44" s="3"/>
      <c r="L44" s="9"/>
      <c r="M44" s="13"/>
      <c r="N44" s="4"/>
    </row>
    <row r="45" spans="1:14" x14ac:dyDescent="0.3">
      <c r="A45" s="72"/>
      <c r="B45" s="73"/>
      <c r="C45" s="8"/>
      <c r="D45" s="11"/>
      <c r="E45" s="12"/>
      <c r="F45" s="12"/>
      <c r="G45" s="12"/>
      <c r="H45" s="15"/>
      <c r="I45" s="14"/>
      <c r="J45" s="16"/>
      <c r="K45" s="3"/>
      <c r="L45" s="9"/>
      <c r="M45" s="13"/>
      <c r="N45" s="4"/>
    </row>
    <row r="46" spans="1:14" x14ac:dyDescent="0.3">
      <c r="A46" s="72"/>
      <c r="B46" s="73"/>
      <c r="C46" s="8"/>
      <c r="D46" s="11"/>
      <c r="E46" s="12"/>
      <c r="F46" s="12"/>
      <c r="G46" s="12"/>
      <c r="H46" s="15" t="str">
        <f>IF(G46&gt;0,LEFT(TEXT(VLOOKUP($G46,'Prüfungen Studiengang'!$A$4:$E$1778,4,FALSE),0),45),"")</f>
        <v/>
      </c>
      <c r="I46" s="14"/>
      <c r="J46" s="16" t="str">
        <f>IF(I46&gt;0,LEFT(TEXT(VLOOKUP($I46,'Prüfungen Studiengang'!$A$4:$E$1778,2,FALSE),0)&amp;"/"&amp;TEXT(VLOOKUP($I46,'Prüfungen Studiengang'!$A$4:$E$1778,3,FALSE),0)&amp;"/"&amp;TEXT(VLOOKUP($I46,'Prüfungen Studiengang'!$A$4:$E$1778,4,FALSE),0),45),"")</f>
        <v/>
      </c>
      <c r="K46" s="3"/>
      <c r="L46" s="9" t="str">
        <f>IF(ISERROR(VLOOKUP($I46,'Prüfungen Studiengang'!$A$4:$E$1778,5,FALSE)),"",(VLOOKUP($I46,'Prüfungen Studiengang'!$A$4:$E$1778,5,FALSE)))</f>
        <v/>
      </c>
      <c r="M46" s="13"/>
      <c r="N46" s="4"/>
    </row>
    <row r="47" spans="1:14" x14ac:dyDescent="0.3">
      <c r="A47" s="72"/>
      <c r="B47" s="73"/>
      <c r="C47" s="8"/>
      <c r="D47" s="11"/>
      <c r="E47" s="12"/>
      <c r="F47" s="12"/>
      <c r="G47" s="12"/>
      <c r="H47" s="15" t="str">
        <f>IF(G47&gt;0,LEFT(TEXT(VLOOKUP($G47,'Prüfungen Studiengang'!$A$4:$E$1778,4,FALSE),0),45),"")</f>
        <v/>
      </c>
      <c r="I47" s="14"/>
      <c r="J47" s="16" t="str">
        <f>IF(I47&gt;0,LEFT(TEXT(VLOOKUP($I47,'Prüfungen Studiengang'!$A$4:$E$1778,2,FALSE),0)&amp;"/"&amp;TEXT(VLOOKUP($I47,'Prüfungen Studiengang'!$A$4:$E$1778,3,FALSE),0)&amp;"/"&amp;TEXT(VLOOKUP($I47,'Prüfungen Studiengang'!$A$4:$E$1778,4,FALSE),0),45),"")</f>
        <v/>
      </c>
      <c r="K47" s="3"/>
      <c r="L47" s="9" t="str">
        <f>IF(ISERROR(VLOOKUP($I47,'Prüfungen Studiengang'!$A$4:$E$1778,5,FALSE)),"",(VLOOKUP($I47,'Prüfungen Studiengang'!$A$4:$E$1778,5,FALSE)))</f>
        <v/>
      </c>
      <c r="M47" s="13"/>
      <c r="N47" s="4"/>
    </row>
    <row r="48" spans="1:14" x14ac:dyDescent="0.3">
      <c r="A48" s="72"/>
      <c r="B48" s="73"/>
      <c r="C48" s="8"/>
      <c r="D48" s="11"/>
      <c r="E48" s="12"/>
      <c r="F48" s="12"/>
      <c r="G48" s="12"/>
      <c r="H48" s="15" t="str">
        <f>IF(G48&gt;0,LEFT(TEXT(VLOOKUP($G48,'Prüfungen Studiengang'!$A$4:$E$1778,4,FALSE),0),45),"")</f>
        <v/>
      </c>
      <c r="I48" s="14"/>
      <c r="J48" s="16" t="str">
        <f>IF(I48&gt;0,LEFT(TEXT(VLOOKUP($I48,'Prüfungen Studiengang'!$A$4:$E$1778,2,FALSE),0)&amp;"/"&amp;TEXT(VLOOKUP($I48,'Prüfungen Studiengang'!$A$4:$E$1778,3,FALSE),0)&amp;"/"&amp;TEXT(VLOOKUP($I48,'Prüfungen Studiengang'!$A$4:$E$1778,4,FALSE),0),45),"")</f>
        <v/>
      </c>
      <c r="K48" s="3"/>
      <c r="L48" s="9" t="str">
        <f>IF(ISERROR(VLOOKUP($I48,'Prüfungen Studiengang'!$A$4:$E$1778,5,FALSE)),"",(VLOOKUP($I48,'Prüfungen Studiengang'!$A$4:$E$1778,5,FALSE)))</f>
        <v/>
      </c>
      <c r="M48" s="13"/>
      <c r="N48" s="4"/>
    </row>
    <row r="49" spans="1:14" x14ac:dyDescent="0.3">
      <c r="A49" s="72"/>
      <c r="B49" s="73"/>
      <c r="C49" s="8"/>
      <c r="D49" s="11"/>
      <c r="E49" s="12"/>
      <c r="F49" s="12"/>
      <c r="G49" s="12"/>
      <c r="H49" s="15" t="str">
        <f>IF(G49&gt;0,LEFT(TEXT(VLOOKUP($G49,'Prüfungen Studiengang'!$A$4:$E$1778,4,FALSE),0),45),"")</f>
        <v/>
      </c>
      <c r="I49" s="14"/>
      <c r="J49" s="16" t="str">
        <f>IF(I49&gt;0,LEFT(TEXT(VLOOKUP($I49,'Prüfungen Studiengang'!$A$4:$E$1778,2,FALSE),0)&amp;"/"&amp;TEXT(VLOOKUP($I49,'Prüfungen Studiengang'!$A$4:$E$1778,3,FALSE),0)&amp;"/"&amp;TEXT(VLOOKUP($I49,'Prüfungen Studiengang'!$A$4:$E$1778,4,FALSE),0),45),"")</f>
        <v/>
      </c>
      <c r="K49" s="3"/>
      <c r="L49" s="9" t="str">
        <f>IF(ISERROR(VLOOKUP($I49,'Prüfungen Studiengang'!$A$4:$E$1778,5,FALSE)),"",(VLOOKUP($I49,'Prüfungen Studiengang'!$A$4:$E$1778,5,FALSE)))</f>
        <v/>
      </c>
      <c r="M49" s="13"/>
      <c r="N49" s="4"/>
    </row>
    <row r="50" spans="1:14" x14ac:dyDescent="0.3">
      <c r="A50" s="72"/>
      <c r="B50" s="73"/>
      <c r="C50" s="8"/>
      <c r="D50" s="11"/>
      <c r="E50" s="12"/>
      <c r="F50" s="12"/>
      <c r="G50" s="12"/>
      <c r="H50" s="15" t="str">
        <f>IF(G50&gt;0,LEFT(TEXT(VLOOKUP($G50,'Prüfungen Studiengang'!$A$4:$E$1778,4,FALSE),0),45),"")</f>
        <v/>
      </c>
      <c r="I50" s="14"/>
      <c r="J50" s="16" t="str">
        <f>IF(I50&gt;0,LEFT(TEXT(VLOOKUP($I50,'Prüfungen Studiengang'!$A$4:$E$1778,2,FALSE),0)&amp;"/"&amp;TEXT(VLOOKUP($I50,'Prüfungen Studiengang'!$A$4:$E$1778,3,FALSE),0)&amp;"/"&amp;TEXT(VLOOKUP($I50,'Prüfungen Studiengang'!$A$4:$E$1778,4,FALSE),0),45),"")</f>
        <v/>
      </c>
      <c r="K50" s="3"/>
      <c r="L50" s="9" t="str">
        <f>IF(ISERROR(VLOOKUP($I50,'Prüfungen Studiengang'!$A$4:$E$1778,5,FALSE)),"",(VLOOKUP($I50,'Prüfungen Studiengang'!$A$4:$E$1778,5,FALSE)))</f>
        <v/>
      </c>
      <c r="M50" s="13"/>
      <c r="N50" s="4"/>
    </row>
    <row r="51" spans="1:14" x14ac:dyDescent="0.3">
      <c r="A51" s="72"/>
      <c r="B51" s="73"/>
      <c r="C51" s="8"/>
      <c r="D51" s="11"/>
      <c r="E51" s="12"/>
      <c r="F51" s="12"/>
      <c r="G51" s="12"/>
      <c r="H51" s="15" t="str">
        <f>IF(G51&gt;0,LEFT(TEXT(VLOOKUP($G51,'Prüfungen Studiengang'!$A$4:$E$1778,4,FALSE),0),45),"")</f>
        <v/>
      </c>
      <c r="I51" s="14"/>
      <c r="J51" s="16" t="str">
        <f>IF(I51&gt;0,LEFT(TEXT(VLOOKUP($I51,'Prüfungen Studiengang'!$A$4:$E$1778,2,FALSE),0)&amp;"/"&amp;TEXT(VLOOKUP($I51,'Prüfungen Studiengang'!$A$4:$E$1778,3,FALSE),0)&amp;"/"&amp;TEXT(VLOOKUP($I51,'Prüfungen Studiengang'!$A$4:$E$1778,4,FALSE),0),45),"")</f>
        <v/>
      </c>
      <c r="K51" s="3"/>
      <c r="L51" s="9" t="str">
        <f>IF(ISERROR(VLOOKUP($I51,'Prüfungen Studiengang'!$A$4:$E$1778,5,FALSE)),"",(VLOOKUP($I51,'Prüfungen Studiengang'!$A$4:$E$1778,5,FALSE)))</f>
        <v/>
      </c>
      <c r="M51" s="13"/>
      <c r="N51" s="4"/>
    </row>
    <row r="52" spans="1:14" x14ac:dyDescent="0.3">
      <c r="A52" s="72"/>
      <c r="B52" s="73"/>
      <c r="C52" s="8"/>
      <c r="D52" s="11"/>
      <c r="E52" s="12"/>
      <c r="F52" s="12"/>
      <c r="G52" s="12"/>
      <c r="H52" s="15" t="str">
        <f>IF(G52&gt;0,LEFT(TEXT(VLOOKUP($G52,'Prüfungen Studiengang'!$A$4:$E$1778,4,FALSE),0),45),"")</f>
        <v/>
      </c>
      <c r="I52" s="14"/>
      <c r="J52" s="16" t="str">
        <f>IF(I52&gt;0,LEFT(TEXT(VLOOKUP($I52,'Prüfungen Studiengang'!$A$4:$E$1778,2,FALSE),0)&amp;"/"&amp;TEXT(VLOOKUP($I52,'Prüfungen Studiengang'!$A$4:$E$1778,3,FALSE),0)&amp;"/"&amp;TEXT(VLOOKUP($I52,'Prüfungen Studiengang'!$A$4:$E$1778,4,FALSE),0),45),"")</f>
        <v/>
      </c>
      <c r="K52" s="3"/>
      <c r="L52" s="9" t="str">
        <f>IF(ISERROR(VLOOKUP($I52,'Prüfungen Studiengang'!$A$4:$E$1778,5,FALSE)),"",(VLOOKUP($I52,'Prüfungen Studiengang'!$A$4:$E$1778,5,FALSE)))</f>
        <v/>
      </c>
      <c r="M52" s="13"/>
      <c r="N52" s="4"/>
    </row>
    <row r="53" spans="1:14" x14ac:dyDescent="0.3">
      <c r="A53" s="72"/>
      <c r="B53" s="73"/>
      <c r="C53" s="8"/>
      <c r="D53" s="11"/>
      <c r="E53" s="12"/>
      <c r="F53" s="12"/>
      <c r="G53" s="12"/>
      <c r="H53" s="15" t="str">
        <f>IF(G53&gt;0,LEFT(TEXT(VLOOKUP($G53,'Prüfungen Studiengang'!$A$4:$E$1778,4,FALSE),0),45),"")</f>
        <v/>
      </c>
      <c r="I53" s="14"/>
      <c r="J53" s="16" t="str">
        <f>IF(I53&gt;0,LEFT(TEXT(VLOOKUP($I53,'Prüfungen Studiengang'!$A$4:$E$1778,2,FALSE),0)&amp;"/"&amp;TEXT(VLOOKUP($I53,'Prüfungen Studiengang'!$A$4:$E$1778,3,FALSE),0)&amp;"/"&amp;TEXT(VLOOKUP($I53,'Prüfungen Studiengang'!$A$4:$E$1778,4,FALSE),0),45),"")</f>
        <v/>
      </c>
      <c r="K53" s="3"/>
      <c r="L53" s="9" t="str">
        <f>IF(ISERROR(VLOOKUP($I53,'Prüfungen Studiengang'!$A$4:$E$1778,5,FALSE)),"",(VLOOKUP($I53,'Prüfungen Studiengang'!$A$4:$E$1778,5,FALSE)))</f>
        <v/>
      </c>
      <c r="M53" s="13"/>
      <c r="N53" s="4"/>
    </row>
    <row r="54" spans="1:14" x14ac:dyDescent="0.3">
      <c r="A54" s="72"/>
      <c r="B54" s="73"/>
      <c r="C54" s="8"/>
      <c r="D54" s="11"/>
      <c r="E54" s="12"/>
      <c r="F54" s="12"/>
      <c r="G54" s="12"/>
      <c r="H54" s="15" t="str">
        <f>IF(G54&gt;0,LEFT(TEXT(VLOOKUP($G54,'Prüfungen Studiengang'!$A$4:$E$1778,4,FALSE),0),45),"")</f>
        <v/>
      </c>
      <c r="I54" s="14"/>
      <c r="J54" s="16" t="str">
        <f>IF(I54&gt;0,LEFT(TEXT(VLOOKUP($I54,'Prüfungen Studiengang'!$A$4:$E$1778,2,FALSE),0)&amp;"/"&amp;TEXT(VLOOKUP($I54,'Prüfungen Studiengang'!$A$4:$E$1778,3,FALSE),0)&amp;"/"&amp;TEXT(VLOOKUP($I54,'Prüfungen Studiengang'!$A$4:$E$1778,4,FALSE),0),45),"")</f>
        <v/>
      </c>
      <c r="K54" s="3"/>
      <c r="L54" s="9" t="str">
        <f>IF(ISERROR(VLOOKUP($I54,'Prüfungen Studiengang'!$A$4:$E$1778,5,FALSE)),"",(VLOOKUP($I54,'Prüfungen Studiengang'!$A$4:$E$1778,5,FALSE)))</f>
        <v/>
      </c>
      <c r="M54" s="13"/>
      <c r="N54" s="4"/>
    </row>
    <row r="55" spans="1:14" x14ac:dyDescent="0.3">
      <c r="A55" s="72"/>
      <c r="B55" s="73"/>
      <c r="C55" s="8"/>
      <c r="D55" s="11"/>
      <c r="E55" s="12"/>
      <c r="F55" s="12"/>
      <c r="G55" s="12"/>
      <c r="H55" s="15" t="str">
        <f>IF(G55&gt;0,LEFT(TEXT(VLOOKUP($G55,'Prüfungen Studiengang'!$A$4:$E$1778,4,FALSE),0),45),"")</f>
        <v/>
      </c>
      <c r="I55" s="14"/>
      <c r="J55" s="16" t="str">
        <f>IF(I55&gt;0,LEFT(TEXT(VLOOKUP($I55,'Prüfungen Studiengang'!$A$4:$E$1778,2,FALSE),0)&amp;"/"&amp;TEXT(VLOOKUP($I55,'Prüfungen Studiengang'!$A$4:$E$1778,3,FALSE),0)&amp;"/"&amp;TEXT(VLOOKUP($I55,'Prüfungen Studiengang'!$A$4:$E$1778,4,FALSE),0),45),"")</f>
        <v/>
      </c>
      <c r="K55" s="3"/>
      <c r="L55" s="9" t="str">
        <f>IF(ISERROR(VLOOKUP($I55,'Prüfungen Studiengang'!$A$4:$E$1778,5,FALSE)),"",(VLOOKUP($I55,'Prüfungen Studiengang'!$A$4:$E$1778,5,FALSE)))</f>
        <v/>
      </c>
      <c r="M55" s="13"/>
      <c r="N55" s="4"/>
    </row>
    <row r="56" spans="1:14" x14ac:dyDescent="0.3">
      <c r="A56" s="72"/>
      <c r="B56" s="73"/>
      <c r="C56" s="8"/>
      <c r="D56" s="11"/>
      <c r="E56" s="12"/>
      <c r="F56" s="12"/>
      <c r="G56" s="12"/>
      <c r="H56" s="15" t="str">
        <f>IF(G56&gt;0,LEFT(TEXT(VLOOKUP($G56,'Prüfungen Studiengang'!$A$4:$E$1778,4,FALSE),0),45),"")</f>
        <v/>
      </c>
      <c r="I56" s="14"/>
      <c r="J56" s="16" t="str">
        <f>IF(I56&gt;0,LEFT(TEXT(VLOOKUP($I56,'Prüfungen Studiengang'!$A$4:$E$1778,2,FALSE),0)&amp;"/"&amp;TEXT(VLOOKUP($I56,'Prüfungen Studiengang'!$A$4:$E$1778,3,FALSE),0)&amp;"/"&amp;TEXT(VLOOKUP($I56,'Prüfungen Studiengang'!$A$4:$E$1778,4,FALSE),0),45),"")</f>
        <v/>
      </c>
      <c r="K56" s="3"/>
      <c r="L56" s="9" t="str">
        <f>IF(ISERROR(VLOOKUP($I56,'Prüfungen Studiengang'!$A$4:$E$1778,5,FALSE)),"",(VLOOKUP($I56,'Prüfungen Studiengang'!$A$4:$E$1778,5,FALSE)))</f>
        <v/>
      </c>
      <c r="M56" s="13"/>
      <c r="N56" s="4"/>
    </row>
    <row r="57" spans="1:14" x14ac:dyDescent="0.3">
      <c r="A57" s="72"/>
      <c r="B57" s="73"/>
      <c r="C57" s="8"/>
      <c r="D57" s="11"/>
      <c r="E57" s="12"/>
      <c r="F57" s="12"/>
      <c r="G57" s="12"/>
      <c r="H57" s="15" t="str">
        <f>IF(G57&gt;0,LEFT(TEXT(VLOOKUP($G57,'Prüfungen Studiengang'!$A$4:$E$1778,4,FALSE),0),45),"")</f>
        <v/>
      </c>
      <c r="I57" s="14"/>
      <c r="J57" s="16" t="str">
        <f>IF(I57&gt;0,LEFT(TEXT(VLOOKUP($I57,'Prüfungen Studiengang'!$A$4:$E$1778,2,FALSE),0)&amp;"/"&amp;TEXT(VLOOKUP($I57,'Prüfungen Studiengang'!$A$4:$E$1778,3,FALSE),0)&amp;"/"&amp;TEXT(VLOOKUP($I57,'Prüfungen Studiengang'!$A$4:$E$1778,4,FALSE),0),45),"")</f>
        <v/>
      </c>
      <c r="K57" s="3"/>
      <c r="L57" s="9" t="str">
        <f>IF(ISERROR(VLOOKUP($I57,'Prüfungen Studiengang'!$A$4:$E$1778,5,FALSE)),"",(VLOOKUP($I57,'Prüfungen Studiengang'!$A$4:$E$1778,5,FALSE)))</f>
        <v/>
      </c>
      <c r="M57" s="13"/>
      <c r="N57" s="4"/>
    </row>
    <row r="58" spans="1:14" x14ac:dyDescent="0.3">
      <c r="A58" s="72"/>
      <c r="B58" s="73"/>
      <c r="C58" s="8"/>
      <c r="D58" s="11"/>
      <c r="E58" s="12"/>
      <c r="F58" s="12"/>
      <c r="G58" s="12"/>
      <c r="H58" s="15" t="str">
        <f>IF(G58&gt;0,LEFT(TEXT(VLOOKUP($G58,'Prüfungen Studiengang'!$A$4:$E$1778,4,FALSE),0),45),"")</f>
        <v/>
      </c>
      <c r="I58" s="14"/>
      <c r="J58" s="16" t="str">
        <f>IF(I58&gt;0,LEFT(TEXT(VLOOKUP($I58,'Prüfungen Studiengang'!$A$4:$E$1778,2,FALSE),0)&amp;"/"&amp;TEXT(VLOOKUP($I58,'Prüfungen Studiengang'!$A$4:$E$1778,3,FALSE),0)&amp;"/"&amp;TEXT(VLOOKUP($I58,'Prüfungen Studiengang'!$A$4:$E$1778,4,FALSE),0),45),"")</f>
        <v/>
      </c>
      <c r="K58" s="3"/>
      <c r="L58" s="9" t="str">
        <f>IF(ISERROR(VLOOKUP($I58,'Prüfungen Studiengang'!$A$4:$E$1778,5,FALSE)),"",(VLOOKUP($I58,'Prüfungen Studiengang'!$A$4:$E$1778,5,FALSE)))</f>
        <v/>
      </c>
      <c r="M58" s="13"/>
      <c r="N58" s="4"/>
    </row>
    <row r="59" spans="1:14" x14ac:dyDescent="0.3">
      <c r="A59" s="72"/>
      <c r="B59" s="73"/>
      <c r="C59" s="8"/>
      <c r="D59" s="11"/>
      <c r="E59" s="12"/>
      <c r="F59" s="12"/>
      <c r="G59" s="12"/>
      <c r="H59" s="15" t="str">
        <f>IF(G59&gt;0,LEFT(TEXT(VLOOKUP($G59,'Prüfungen Studiengang'!$A$4:$E$1778,4,FALSE),0),45),"")</f>
        <v/>
      </c>
      <c r="I59" s="14"/>
      <c r="J59" s="16" t="str">
        <f>IF(I59&gt;0,LEFT(TEXT(VLOOKUP($I59,'Prüfungen Studiengang'!$A$4:$E$1778,2,FALSE),0)&amp;"/"&amp;TEXT(VLOOKUP($I59,'Prüfungen Studiengang'!$A$4:$E$1778,3,FALSE),0)&amp;"/"&amp;TEXT(VLOOKUP($I59,'Prüfungen Studiengang'!$A$4:$E$1778,4,FALSE),0),45),"")</f>
        <v/>
      </c>
      <c r="K59" s="3"/>
      <c r="L59" s="9" t="str">
        <f>IF(ISERROR(VLOOKUP($I59,'Prüfungen Studiengang'!$A$4:$E$1778,5,FALSE)),"",(VLOOKUP($I59,'Prüfungen Studiengang'!$A$4:$E$1778,5,FALSE)))</f>
        <v/>
      </c>
      <c r="M59" s="13"/>
      <c r="N59" s="4"/>
    </row>
    <row r="60" spans="1:14" x14ac:dyDescent="0.3">
      <c r="A60" s="72"/>
      <c r="B60" s="73"/>
      <c r="C60" s="8"/>
      <c r="D60" s="11"/>
      <c r="E60" s="12"/>
      <c r="F60" s="12"/>
      <c r="G60" s="12"/>
      <c r="H60" s="15" t="str">
        <f>IF(G60&gt;0,LEFT(TEXT(VLOOKUP($G60,'Prüfungen Studiengang'!$A$4:$E$1778,4,FALSE),0),45),"")</f>
        <v/>
      </c>
      <c r="I60" s="14"/>
      <c r="J60" s="16" t="str">
        <f>IF(I60&gt;0,LEFT(TEXT(VLOOKUP($I60,'Prüfungen Studiengang'!$A$4:$E$1778,2,FALSE),0)&amp;"/"&amp;TEXT(VLOOKUP($I60,'Prüfungen Studiengang'!$A$4:$E$1778,3,FALSE),0)&amp;"/"&amp;TEXT(VLOOKUP($I60,'Prüfungen Studiengang'!$A$4:$E$1778,4,FALSE),0),45),"")</f>
        <v/>
      </c>
      <c r="K60" s="3"/>
      <c r="L60" s="9" t="str">
        <f>IF(ISERROR(VLOOKUP($I60,'Prüfungen Studiengang'!$A$4:$E$1778,5,FALSE)),"",(VLOOKUP($I60,'Prüfungen Studiengang'!$A$4:$E$1778,5,FALSE)))</f>
        <v/>
      </c>
      <c r="M60" s="13"/>
      <c r="N60" s="4"/>
    </row>
    <row r="61" spans="1:14" x14ac:dyDescent="0.3">
      <c r="A61" s="72"/>
      <c r="B61" s="73"/>
      <c r="C61" s="8"/>
      <c r="D61" s="11"/>
      <c r="E61" s="12"/>
      <c r="F61" s="12"/>
      <c r="G61" s="12"/>
      <c r="H61" s="15" t="str">
        <f>IF(G61&gt;0,LEFT(TEXT(VLOOKUP($G61,'Prüfungen Studiengang'!$A$4:$E$1778,4,FALSE),0),45),"")</f>
        <v/>
      </c>
      <c r="I61" s="14"/>
      <c r="J61" s="16" t="str">
        <f>IF(I61&gt;0,LEFT(TEXT(VLOOKUP($I61,'Prüfungen Studiengang'!$A$4:$E$1778,2,FALSE),0)&amp;"/"&amp;TEXT(VLOOKUP($I61,'Prüfungen Studiengang'!$A$4:$E$1778,3,FALSE),0)&amp;"/"&amp;TEXT(VLOOKUP($I61,'Prüfungen Studiengang'!$A$4:$E$1778,4,FALSE),0),45),"")</f>
        <v/>
      </c>
      <c r="K61" s="3"/>
      <c r="L61" s="9" t="str">
        <f>IF(ISERROR(VLOOKUP($I61,'Prüfungen Studiengang'!$A$4:$E$1778,5,FALSE)),"",(VLOOKUP($I61,'Prüfungen Studiengang'!$A$4:$E$1778,5,FALSE)))</f>
        <v/>
      </c>
      <c r="M61" s="13"/>
      <c r="N61" s="4"/>
    </row>
    <row r="62" spans="1:14" x14ac:dyDescent="0.3">
      <c r="A62" s="72"/>
      <c r="B62" s="73"/>
      <c r="C62" s="8"/>
      <c r="D62" s="11"/>
      <c r="E62" s="12"/>
      <c r="F62" s="12"/>
      <c r="G62" s="12"/>
      <c r="H62" s="15" t="str">
        <f>IF(G62&gt;0,LEFT(TEXT(VLOOKUP($G62,'Prüfungen Studiengang'!$A$4:$E$1778,4,FALSE),0),45),"")</f>
        <v/>
      </c>
      <c r="I62" s="14"/>
      <c r="J62" s="16" t="str">
        <f>IF(I62&gt;0,LEFT(TEXT(VLOOKUP($I62,'Prüfungen Studiengang'!$A$4:$E$1778,2,FALSE),0)&amp;"/"&amp;TEXT(VLOOKUP($I62,'Prüfungen Studiengang'!$A$4:$E$1778,3,FALSE),0)&amp;"/"&amp;TEXT(VLOOKUP($I62,'Prüfungen Studiengang'!$A$4:$E$1778,4,FALSE),0),45),"")</f>
        <v/>
      </c>
      <c r="K62" s="3"/>
      <c r="L62" s="9" t="str">
        <f>IF(ISERROR(VLOOKUP($I62,'Prüfungen Studiengang'!$A$4:$E$1778,5,FALSE)),"",(VLOOKUP($I62,'Prüfungen Studiengang'!$A$4:$E$1778,5,FALSE)))</f>
        <v/>
      </c>
      <c r="M62" s="13"/>
      <c r="N62" s="4"/>
    </row>
    <row r="63" spans="1:14" ht="16.2" thickBot="1" x14ac:dyDescent="0.35">
      <c r="A63" s="72"/>
      <c r="B63" s="73"/>
      <c r="C63" s="8"/>
      <c r="D63" s="11"/>
      <c r="E63" s="12"/>
      <c r="F63" s="12"/>
      <c r="G63" s="12"/>
      <c r="H63" s="15" t="str">
        <f>IF(G63&gt;0,LEFT(TEXT(VLOOKUP($G63,'Prüfungen Studiengang'!$A$4:$E$1778,4,FALSE),0),45),"")</f>
        <v/>
      </c>
      <c r="I63" s="14"/>
      <c r="J63" s="16" t="str">
        <f>IF(I63&gt;0,LEFT(TEXT(VLOOKUP($I63,'Prüfungen Studiengang'!$A$4:$E$1778,2,FALSE),0)&amp;"/"&amp;TEXT(VLOOKUP($I63,'Prüfungen Studiengang'!$A$4:$E$1778,3,FALSE),0)&amp;"/"&amp;TEXT(VLOOKUP($I63,'Prüfungen Studiengang'!$A$4:$E$1778,4,FALSE),0),45),"")</f>
        <v/>
      </c>
      <c r="K63" s="3"/>
      <c r="L63" s="9" t="str">
        <f>IF(ISERROR(VLOOKUP($I63,'Prüfungen Studiengang'!$A$4:$E$1778,5,FALSE)),"",(VLOOKUP($I63,'Prüfungen Studiengang'!$A$4:$E$1778,5,FALSE)))</f>
        <v/>
      </c>
      <c r="M63" s="13"/>
      <c r="N63" s="4"/>
    </row>
    <row r="64" spans="1:14" ht="52.5" customHeight="1" x14ac:dyDescent="0.3">
      <c r="A64" s="90" t="s">
        <v>45</v>
      </c>
      <c r="B64" s="91"/>
      <c r="C64" s="91"/>
      <c r="D64" s="91"/>
      <c r="E64" s="91"/>
      <c r="F64" s="91"/>
      <c r="G64" s="91"/>
      <c r="H64" s="92"/>
      <c r="I64" s="106" t="s">
        <v>48</v>
      </c>
      <c r="J64" s="107"/>
      <c r="K64" s="107"/>
      <c r="L64" s="25">
        <f>SUMIF($K$11:$K$63,"Ja",$L$11:$L$63)</f>
        <v>0</v>
      </c>
      <c r="M64" s="108" t="s">
        <v>49</v>
      </c>
      <c r="N64" s="109"/>
    </row>
    <row r="65" spans="1:14" ht="52.5" customHeight="1" x14ac:dyDescent="0.3">
      <c r="A65" s="93"/>
      <c r="B65" s="94"/>
      <c r="C65" s="94"/>
      <c r="D65" s="94"/>
      <c r="E65" s="94"/>
      <c r="F65" s="94"/>
      <c r="G65" s="94"/>
      <c r="H65" s="95"/>
      <c r="I65" s="82" t="s">
        <v>47</v>
      </c>
      <c r="J65" s="83"/>
      <c r="K65" s="84" t="str">
        <f>IF(L64*2/60&lt;0.5,"Bewerbung/Einschreibung in das 1. Fachsemester möglich.
Application/matriculation for the 1st semester.",IF(L64*2/60&lt;2.1,"Bewerbung/Einschreibung in das 2. Fachsemester möglich.
Application/matriculation for the 2nd semester.",))</f>
        <v>Bewerbung/Einschreibung in das 1. Fachsemester möglich.
Application/matriculation for the 1st semester.</v>
      </c>
      <c r="L65" s="85"/>
      <c r="M65" s="85"/>
      <c r="N65" s="86"/>
    </row>
    <row r="66" spans="1:14" ht="33" customHeight="1" thickBot="1" x14ac:dyDescent="0.35">
      <c r="A66" s="96" t="s">
        <v>46</v>
      </c>
      <c r="B66" s="97"/>
      <c r="C66" s="97"/>
      <c r="D66" s="97"/>
      <c r="E66" s="97"/>
      <c r="F66" s="97"/>
      <c r="G66" s="97"/>
      <c r="H66" s="98"/>
      <c r="I66" s="104" t="str">
        <f>+TEXT(L64,"0")&amp;" x "&amp;TEXT(N7,"0")&amp;" : "&amp;TEXT(N7*30,"000")&amp;" = "&amp;TEXT(L64/30,"0,0")&amp;" Semester"</f>
        <v>0 x 2 : 060 = 0,0 Semester</v>
      </c>
      <c r="J66" s="105"/>
      <c r="K66" s="87"/>
      <c r="L66" s="88"/>
      <c r="M66" s="88"/>
      <c r="N66" s="89"/>
    </row>
    <row r="67" spans="1:14" ht="12.6" customHeight="1" x14ac:dyDescent="0.3">
      <c r="A67" s="26"/>
      <c r="I67" s="23"/>
      <c r="J67" s="23"/>
      <c r="K67" s="22"/>
      <c r="L67" s="22"/>
      <c r="M67" s="22"/>
      <c r="N67" s="22"/>
    </row>
    <row r="68" spans="1:14" ht="12.6" customHeight="1" x14ac:dyDescent="0.3">
      <c r="A68" s="74" t="s">
        <v>104</v>
      </c>
      <c r="B68" s="74"/>
      <c r="C68" s="74"/>
      <c r="D68" s="74"/>
      <c r="E68" s="74"/>
      <c r="F68" s="74"/>
      <c r="G68" s="74"/>
      <c r="H68" s="74"/>
      <c r="I68" s="74"/>
      <c r="J68" s="74"/>
      <c r="K68" s="74"/>
      <c r="L68" s="74"/>
      <c r="M68" s="74"/>
      <c r="N68" s="74"/>
    </row>
    <row r="69" spans="1:14" x14ac:dyDescent="0.3">
      <c r="A69" s="74"/>
      <c r="B69" s="74"/>
      <c r="C69" s="74"/>
      <c r="D69" s="74"/>
      <c r="E69" s="74"/>
      <c r="F69" s="74"/>
      <c r="G69" s="74"/>
      <c r="H69" s="74"/>
      <c r="I69" s="74"/>
      <c r="J69" s="74"/>
      <c r="K69" s="74"/>
      <c r="L69" s="74"/>
      <c r="M69" s="74"/>
      <c r="N69" s="74"/>
    </row>
    <row r="70" spans="1:14" ht="15.75" customHeight="1" x14ac:dyDescent="0.3">
      <c r="A70" s="76" t="s">
        <v>105</v>
      </c>
      <c r="B70" s="76"/>
      <c r="C70" s="76"/>
      <c r="D70" s="76"/>
      <c r="E70" s="76"/>
      <c r="F70" s="76"/>
      <c r="G70" s="76"/>
      <c r="H70" s="76"/>
      <c r="I70" s="76"/>
      <c r="J70" s="76"/>
      <c r="K70" s="76"/>
      <c r="L70" s="76"/>
      <c r="M70" s="76"/>
      <c r="N70" s="76"/>
    </row>
    <row r="71" spans="1:14" x14ac:dyDescent="0.3">
      <c r="A71" s="76"/>
      <c r="B71" s="76"/>
      <c r="C71" s="76"/>
      <c r="D71" s="76"/>
      <c r="E71" s="76"/>
      <c r="F71" s="76"/>
      <c r="G71" s="76"/>
      <c r="H71" s="76"/>
      <c r="I71" s="76"/>
      <c r="J71" s="76"/>
      <c r="K71" s="76"/>
      <c r="L71" s="76"/>
      <c r="M71" s="76"/>
      <c r="N71" s="76"/>
    </row>
    <row r="72" spans="1:14" x14ac:dyDescent="0.3">
      <c r="A72" s="63"/>
      <c r="B72" s="63"/>
      <c r="C72" s="63"/>
      <c r="D72" s="63"/>
      <c r="E72" s="63"/>
      <c r="F72" s="63"/>
      <c r="G72" s="63"/>
      <c r="H72" s="63"/>
      <c r="I72" s="63"/>
      <c r="J72" s="63"/>
      <c r="K72" s="63"/>
      <c r="L72" s="63"/>
      <c r="M72" s="63"/>
      <c r="N72" s="63"/>
    </row>
    <row r="73" spans="1:14" x14ac:dyDescent="0.3">
      <c r="A73" s="77" t="s">
        <v>106</v>
      </c>
      <c r="B73" s="77"/>
      <c r="C73" s="77"/>
      <c r="D73" s="77"/>
      <c r="E73" s="63"/>
      <c r="F73" s="63"/>
      <c r="G73" s="64"/>
      <c r="H73" s="64"/>
      <c r="I73" s="64"/>
      <c r="J73" s="64"/>
      <c r="K73" s="63"/>
      <c r="L73" s="63"/>
      <c r="M73" s="63"/>
      <c r="N73" s="63"/>
    </row>
    <row r="74" spans="1:14" x14ac:dyDescent="0.3">
      <c r="A74" s="65" t="s">
        <v>110</v>
      </c>
      <c r="B74" s="65"/>
      <c r="C74" s="65"/>
      <c r="D74" s="65"/>
      <c r="E74" s="65"/>
      <c r="F74" s="65"/>
      <c r="G74" s="65"/>
      <c r="H74" s="65"/>
      <c r="I74" s="65"/>
      <c r="J74" s="65"/>
      <c r="K74" s="65"/>
      <c r="L74" s="65"/>
      <c r="M74" s="65"/>
      <c r="N74" s="65"/>
    </row>
    <row r="76" spans="1:14" x14ac:dyDescent="0.3">
      <c r="A76" s="66" t="s">
        <v>107</v>
      </c>
      <c r="B76" s="66"/>
      <c r="C76" s="66"/>
      <c r="D76" s="66"/>
    </row>
    <row r="77" spans="1:14" x14ac:dyDescent="0.3">
      <c r="A77" s="67" t="s">
        <v>111</v>
      </c>
      <c r="B77" s="67"/>
      <c r="C77" s="67"/>
      <c r="D77" s="67"/>
      <c r="E77" s="67"/>
      <c r="F77" s="67"/>
      <c r="G77" s="67"/>
      <c r="H77" s="67"/>
      <c r="I77" s="67"/>
      <c r="J77" s="67"/>
      <c r="K77" s="67"/>
      <c r="L77" s="67"/>
      <c r="M77" s="67"/>
      <c r="N77" s="67"/>
    </row>
    <row r="78" spans="1:14" x14ac:dyDescent="0.3">
      <c r="A78" s="45"/>
    </row>
    <row r="79" spans="1:14" x14ac:dyDescent="0.3">
      <c r="A79" s="31" t="s">
        <v>108</v>
      </c>
      <c r="B79" s="31"/>
      <c r="C79" s="31"/>
      <c r="D79" s="30"/>
      <c r="E79" s="30"/>
      <c r="F79" s="30"/>
      <c r="G79" s="30"/>
      <c r="I79" s="75" t="s">
        <v>109</v>
      </c>
      <c r="J79" s="75"/>
      <c r="K79" s="75"/>
      <c r="L79" s="75"/>
      <c r="M79" s="75"/>
      <c r="N79" s="75"/>
    </row>
    <row r="80" spans="1:14" x14ac:dyDescent="0.3">
      <c r="A80" s="65" t="s">
        <v>5</v>
      </c>
      <c r="B80" s="65"/>
      <c r="C80" s="65"/>
      <c r="D80" s="65"/>
      <c r="E80" s="65"/>
      <c r="F80" s="65"/>
      <c r="G80" s="65"/>
      <c r="I80" s="71" t="s">
        <v>22</v>
      </c>
      <c r="J80" s="71"/>
      <c r="K80" s="71"/>
      <c r="L80" s="71"/>
      <c r="M80" s="71"/>
      <c r="N80" s="71"/>
    </row>
    <row r="81" spans="1:14" x14ac:dyDescent="0.3">
      <c r="A81" s="65" t="s">
        <v>6</v>
      </c>
      <c r="B81" s="65"/>
      <c r="C81" s="65"/>
      <c r="D81" s="65"/>
      <c r="E81" s="65"/>
      <c r="F81" s="65"/>
      <c r="G81" s="65"/>
      <c r="I81" s="71" t="s">
        <v>19</v>
      </c>
      <c r="J81" s="71"/>
      <c r="K81" s="71"/>
      <c r="L81" s="71"/>
      <c r="M81" s="71"/>
      <c r="N81" s="71"/>
    </row>
    <row r="82" spans="1:14" x14ac:dyDescent="0.3">
      <c r="A82" s="65" t="s">
        <v>13</v>
      </c>
      <c r="B82" s="65"/>
      <c r="C82" s="65"/>
      <c r="D82" s="65"/>
      <c r="E82" s="65"/>
      <c r="F82" s="65"/>
      <c r="G82" s="65"/>
      <c r="I82" s="71" t="s">
        <v>20</v>
      </c>
      <c r="J82" s="71"/>
      <c r="K82" s="71"/>
      <c r="L82" s="71"/>
      <c r="M82" s="71"/>
      <c r="N82" s="71"/>
    </row>
    <row r="83" spans="1:14" x14ac:dyDescent="0.3">
      <c r="A83" s="65" t="s">
        <v>7</v>
      </c>
      <c r="B83" s="65"/>
      <c r="C83" s="65"/>
      <c r="D83" s="65"/>
      <c r="E83" s="65"/>
      <c r="F83" s="65"/>
      <c r="G83" s="65"/>
      <c r="I83" s="71" t="s">
        <v>21</v>
      </c>
      <c r="J83" s="71"/>
      <c r="K83" s="71"/>
      <c r="L83" s="71"/>
      <c r="M83" s="71"/>
      <c r="N83" s="71"/>
    </row>
    <row r="84" spans="1:14" x14ac:dyDescent="0.3">
      <c r="A84" s="5"/>
      <c r="B84" s="5"/>
      <c r="C84" s="5"/>
      <c r="D84" s="5"/>
      <c r="E84" s="5"/>
      <c r="F84" s="5"/>
      <c r="G84" s="5"/>
      <c r="H84" s="5"/>
      <c r="I84" s="5"/>
      <c r="J84" s="5"/>
      <c r="K84" s="5"/>
      <c r="L84" s="5"/>
      <c r="M84" s="5"/>
      <c r="N84" s="5"/>
    </row>
    <row r="85" spans="1:14" ht="51.6" x14ac:dyDescent="0.3">
      <c r="A85" s="24" t="s">
        <v>50</v>
      </c>
      <c r="B85" s="24" t="s">
        <v>51</v>
      </c>
      <c r="C85" s="99" t="s">
        <v>52</v>
      </c>
      <c r="D85" s="100"/>
      <c r="E85" s="100"/>
      <c r="F85" s="100"/>
      <c r="G85" s="100"/>
      <c r="H85" s="100"/>
      <c r="I85" s="100"/>
      <c r="J85" s="100"/>
      <c r="K85" s="100"/>
      <c r="L85" s="100"/>
      <c r="M85" s="100"/>
      <c r="N85" s="101"/>
    </row>
    <row r="86" spans="1:14" x14ac:dyDescent="0.3">
      <c r="A86" s="29"/>
      <c r="B86" s="24" t="str">
        <f t="shared" ref="B86:B97" si="0">IF(A86&gt;0,VLOOKUP(A86,$I$11:$K$63,3,FALSE),"")</f>
        <v/>
      </c>
      <c r="C86" s="68"/>
      <c r="D86" s="69"/>
      <c r="E86" s="69"/>
      <c r="F86" s="69"/>
      <c r="G86" s="69"/>
      <c r="H86" s="69"/>
      <c r="I86" s="69"/>
      <c r="J86" s="69"/>
      <c r="K86" s="69"/>
      <c r="L86" s="69"/>
      <c r="M86" s="69"/>
      <c r="N86" s="70"/>
    </row>
    <row r="87" spans="1:14" x14ac:dyDescent="0.3">
      <c r="A87" s="29"/>
      <c r="B87" s="24" t="str">
        <f t="shared" si="0"/>
        <v/>
      </c>
      <c r="C87" s="68"/>
      <c r="D87" s="69"/>
      <c r="E87" s="69"/>
      <c r="F87" s="69"/>
      <c r="G87" s="69"/>
      <c r="H87" s="69"/>
      <c r="I87" s="69"/>
      <c r="J87" s="69"/>
      <c r="K87" s="69"/>
      <c r="L87" s="69"/>
      <c r="M87" s="69"/>
      <c r="N87" s="70"/>
    </row>
    <row r="88" spans="1:14" x14ac:dyDescent="0.3">
      <c r="A88" s="29"/>
      <c r="B88" s="24" t="str">
        <f t="shared" si="0"/>
        <v/>
      </c>
      <c r="C88" s="68"/>
      <c r="D88" s="69"/>
      <c r="E88" s="69"/>
      <c r="F88" s="69"/>
      <c r="G88" s="69"/>
      <c r="H88" s="69"/>
      <c r="I88" s="69"/>
      <c r="J88" s="69"/>
      <c r="K88" s="69"/>
      <c r="L88" s="69"/>
      <c r="M88" s="69"/>
      <c r="N88" s="70"/>
    </row>
    <row r="89" spans="1:14" x14ac:dyDescent="0.3">
      <c r="A89" s="29"/>
      <c r="B89" s="24" t="str">
        <f t="shared" si="0"/>
        <v/>
      </c>
      <c r="C89" s="68"/>
      <c r="D89" s="69"/>
      <c r="E89" s="69"/>
      <c r="F89" s="69"/>
      <c r="G89" s="69"/>
      <c r="H89" s="69"/>
      <c r="I89" s="69"/>
      <c r="J89" s="69"/>
      <c r="K89" s="69"/>
      <c r="L89" s="69"/>
      <c r="M89" s="69"/>
      <c r="N89" s="70"/>
    </row>
    <row r="90" spans="1:14" x14ac:dyDescent="0.3">
      <c r="A90" s="29"/>
      <c r="B90" s="24" t="str">
        <f t="shared" si="0"/>
        <v/>
      </c>
      <c r="C90" s="68"/>
      <c r="D90" s="69"/>
      <c r="E90" s="69"/>
      <c r="F90" s="69"/>
      <c r="G90" s="69"/>
      <c r="H90" s="69"/>
      <c r="I90" s="69"/>
      <c r="J90" s="69"/>
      <c r="K90" s="69"/>
      <c r="L90" s="69"/>
      <c r="M90" s="69"/>
      <c r="N90" s="70"/>
    </row>
    <row r="91" spans="1:14" x14ac:dyDescent="0.3">
      <c r="A91" s="29"/>
      <c r="B91" s="24" t="str">
        <f t="shared" si="0"/>
        <v/>
      </c>
      <c r="C91" s="68"/>
      <c r="D91" s="69"/>
      <c r="E91" s="69"/>
      <c r="F91" s="69"/>
      <c r="G91" s="69"/>
      <c r="H91" s="69"/>
      <c r="I91" s="69"/>
      <c r="J91" s="69"/>
      <c r="K91" s="69"/>
      <c r="L91" s="69"/>
      <c r="M91" s="69"/>
      <c r="N91" s="70"/>
    </row>
    <row r="92" spans="1:14" x14ac:dyDescent="0.3">
      <c r="A92" s="29"/>
      <c r="B92" s="24" t="str">
        <f t="shared" si="0"/>
        <v/>
      </c>
      <c r="C92" s="68"/>
      <c r="D92" s="69"/>
      <c r="E92" s="69"/>
      <c r="F92" s="69"/>
      <c r="G92" s="69"/>
      <c r="H92" s="69"/>
      <c r="I92" s="69"/>
      <c r="J92" s="69"/>
      <c r="K92" s="69"/>
      <c r="L92" s="69"/>
      <c r="M92" s="69"/>
      <c r="N92" s="70"/>
    </row>
    <row r="93" spans="1:14" x14ac:dyDescent="0.3">
      <c r="A93" s="29"/>
      <c r="B93" s="24" t="str">
        <f t="shared" si="0"/>
        <v/>
      </c>
      <c r="C93" s="68"/>
      <c r="D93" s="69"/>
      <c r="E93" s="69"/>
      <c r="F93" s="69"/>
      <c r="G93" s="69"/>
      <c r="H93" s="69"/>
      <c r="I93" s="69"/>
      <c r="J93" s="69"/>
      <c r="K93" s="69"/>
      <c r="L93" s="69"/>
      <c r="M93" s="69"/>
      <c r="N93" s="70"/>
    </row>
    <row r="94" spans="1:14" x14ac:dyDescent="0.3">
      <c r="A94" s="29"/>
      <c r="B94" s="24" t="str">
        <f t="shared" si="0"/>
        <v/>
      </c>
      <c r="C94" s="68"/>
      <c r="D94" s="69"/>
      <c r="E94" s="69"/>
      <c r="F94" s="69"/>
      <c r="G94" s="69"/>
      <c r="H94" s="69"/>
      <c r="I94" s="69"/>
      <c r="J94" s="69"/>
      <c r="K94" s="69"/>
      <c r="L94" s="69"/>
      <c r="M94" s="69"/>
      <c r="N94" s="70"/>
    </row>
    <row r="95" spans="1:14" x14ac:dyDescent="0.3">
      <c r="A95" s="29"/>
      <c r="B95" s="24" t="str">
        <f t="shared" si="0"/>
        <v/>
      </c>
      <c r="C95" s="68"/>
      <c r="D95" s="69"/>
      <c r="E95" s="69"/>
      <c r="F95" s="69"/>
      <c r="G95" s="69"/>
      <c r="H95" s="69"/>
      <c r="I95" s="69"/>
      <c r="J95" s="69"/>
      <c r="K95" s="69"/>
      <c r="L95" s="69"/>
      <c r="M95" s="69"/>
      <c r="N95" s="70"/>
    </row>
    <row r="96" spans="1:14" x14ac:dyDescent="0.3">
      <c r="A96" s="29"/>
      <c r="B96" s="24" t="str">
        <f t="shared" si="0"/>
        <v/>
      </c>
      <c r="C96" s="68"/>
      <c r="D96" s="69"/>
      <c r="E96" s="69"/>
      <c r="F96" s="69"/>
      <c r="G96" s="69"/>
      <c r="H96" s="69"/>
      <c r="I96" s="69"/>
      <c r="J96" s="69"/>
      <c r="K96" s="69"/>
      <c r="L96" s="69"/>
      <c r="M96" s="69"/>
      <c r="N96" s="70"/>
    </row>
    <row r="97" spans="1:14" x14ac:dyDescent="0.3">
      <c r="A97" s="29"/>
      <c r="B97" s="24" t="str">
        <f t="shared" si="0"/>
        <v/>
      </c>
      <c r="C97" s="68"/>
      <c r="D97" s="69"/>
      <c r="E97" s="69"/>
      <c r="F97" s="69"/>
      <c r="G97" s="69"/>
      <c r="H97" s="69"/>
      <c r="I97" s="69"/>
      <c r="J97" s="69"/>
      <c r="K97" s="69"/>
      <c r="L97" s="69"/>
      <c r="M97" s="69"/>
      <c r="N97" s="70"/>
    </row>
    <row r="98" spans="1:14" x14ac:dyDescent="0.3">
      <c r="A98" s="27"/>
      <c r="B98" s="27"/>
      <c r="C98" s="27"/>
      <c r="D98" s="28"/>
      <c r="E98" s="28"/>
      <c r="F98" s="28"/>
      <c r="G98" s="28"/>
      <c r="H98" s="28"/>
      <c r="I98" s="28"/>
      <c r="J98" s="28"/>
      <c r="K98" s="28"/>
      <c r="L98" s="28"/>
      <c r="M98" s="28"/>
      <c r="N98" s="28"/>
    </row>
    <row r="99" spans="1:14" x14ac:dyDescent="0.3">
      <c r="A99" s="6" t="s">
        <v>17</v>
      </c>
      <c r="B99" s="6"/>
      <c r="C99" s="6"/>
      <c r="E99" s="6"/>
      <c r="F99" s="6"/>
      <c r="G99" s="6"/>
      <c r="H99" s="6"/>
      <c r="I99" s="6"/>
      <c r="J99" s="6"/>
      <c r="K99" s="6"/>
      <c r="L99" s="6"/>
      <c r="M99" s="6"/>
      <c r="N99" s="6"/>
    </row>
    <row r="100" spans="1:14" x14ac:dyDescent="0.3">
      <c r="A100" s="50" t="s">
        <v>53</v>
      </c>
      <c r="B100" s="6"/>
      <c r="C100" s="6"/>
      <c r="D100" s="6"/>
      <c r="E100" s="6"/>
      <c r="F100" s="6"/>
      <c r="G100" s="6"/>
      <c r="H100" s="6"/>
      <c r="I100" s="6"/>
      <c r="J100" s="6"/>
      <c r="K100" s="6"/>
      <c r="L100" s="6"/>
      <c r="M100" s="6"/>
      <c r="N100" s="6"/>
    </row>
    <row r="101" spans="1:14" x14ac:dyDescent="0.3">
      <c r="A101" s="6"/>
      <c r="B101" s="6"/>
      <c r="C101" s="6"/>
      <c r="D101" s="6"/>
      <c r="E101" s="6"/>
      <c r="F101" s="6"/>
      <c r="G101" s="6"/>
      <c r="H101" s="6"/>
      <c r="I101" s="6"/>
      <c r="J101" s="6"/>
      <c r="K101" s="6"/>
      <c r="L101" s="6"/>
      <c r="M101" s="6"/>
      <c r="N101" s="6"/>
    </row>
    <row r="102" spans="1:14" s="20" customFormat="1" x14ac:dyDescent="0.3">
      <c r="A102" s="81" t="s">
        <v>18</v>
      </c>
      <c r="B102" s="81"/>
      <c r="C102" s="81"/>
      <c r="D102" s="81"/>
      <c r="E102" s="81"/>
      <c r="F102" s="81"/>
      <c r="G102" s="81"/>
      <c r="H102" s="81"/>
      <c r="I102" s="81"/>
      <c r="J102" s="81"/>
      <c r="K102" s="81"/>
      <c r="L102" s="81"/>
      <c r="M102" s="81"/>
      <c r="N102" s="81"/>
    </row>
    <row r="103" spans="1:14" x14ac:dyDescent="0.3">
      <c r="A103" s="81"/>
      <c r="B103" s="81"/>
      <c r="C103" s="81"/>
      <c r="D103" s="81"/>
      <c r="E103" s="81"/>
      <c r="F103" s="81"/>
      <c r="G103" s="81"/>
      <c r="H103" s="81"/>
      <c r="I103" s="81"/>
      <c r="J103" s="81"/>
      <c r="K103" s="81"/>
      <c r="L103" s="81"/>
      <c r="M103" s="81"/>
      <c r="N103" s="81"/>
    </row>
    <row r="104" spans="1:14" x14ac:dyDescent="0.3">
      <c r="A104" s="78" t="s">
        <v>25</v>
      </c>
      <c r="B104" s="78"/>
      <c r="C104" s="78"/>
      <c r="D104" s="78"/>
      <c r="E104" s="78"/>
      <c r="F104" s="78"/>
      <c r="G104" s="78"/>
      <c r="H104" s="78"/>
      <c r="I104" s="78"/>
      <c r="J104" s="78"/>
      <c r="K104" s="78"/>
      <c r="L104" s="78"/>
      <c r="M104" s="78"/>
      <c r="N104" s="78"/>
    </row>
    <row r="105" spans="1:14" x14ac:dyDescent="0.3">
      <c r="A105" s="78"/>
      <c r="B105" s="78"/>
      <c r="C105" s="78"/>
      <c r="D105" s="78"/>
      <c r="E105" s="78"/>
      <c r="F105" s="78"/>
      <c r="G105" s="78"/>
      <c r="H105" s="78"/>
      <c r="I105" s="78"/>
      <c r="J105" s="78"/>
      <c r="K105" s="78"/>
      <c r="L105" s="78"/>
      <c r="M105" s="78"/>
      <c r="N105" s="78"/>
    </row>
    <row r="106" spans="1:14" x14ac:dyDescent="0.3">
      <c r="A106" s="48"/>
      <c r="B106" s="48"/>
      <c r="C106" s="52"/>
      <c r="D106" s="48"/>
      <c r="E106" s="48"/>
      <c r="F106" s="48"/>
      <c r="G106" s="48"/>
      <c r="H106" s="48"/>
      <c r="I106" s="48"/>
      <c r="J106" s="48"/>
      <c r="K106" s="48"/>
      <c r="L106" s="48"/>
      <c r="M106" s="48"/>
      <c r="N106" s="48"/>
    </row>
    <row r="107" spans="1:14" x14ac:dyDescent="0.3">
      <c r="A107" s="7" t="s">
        <v>56</v>
      </c>
      <c r="B107" s="48"/>
      <c r="C107" s="52"/>
      <c r="D107" s="48"/>
      <c r="E107" s="48"/>
      <c r="F107" s="48"/>
      <c r="G107" s="48"/>
      <c r="H107" s="48"/>
      <c r="I107" s="48"/>
      <c r="J107" s="48"/>
      <c r="K107" s="48"/>
      <c r="L107" s="48"/>
      <c r="M107" s="48"/>
      <c r="N107" s="48"/>
    </row>
    <row r="108" spans="1:14" x14ac:dyDescent="0.3">
      <c r="A108" s="51" t="s">
        <v>57</v>
      </c>
      <c r="B108" s="48"/>
      <c r="C108" s="52"/>
      <c r="D108" s="48"/>
      <c r="E108" s="48"/>
      <c r="F108" s="48"/>
      <c r="G108" s="48"/>
      <c r="H108" s="48"/>
      <c r="I108" s="48"/>
      <c r="J108" s="48"/>
      <c r="K108" s="48"/>
      <c r="L108" s="48"/>
      <c r="M108" s="48"/>
      <c r="N108" s="48"/>
    </row>
    <row r="109" spans="1:14" x14ac:dyDescent="0.3">
      <c r="A109" s="147" t="s">
        <v>54</v>
      </c>
      <c r="B109" s="147"/>
      <c r="C109" s="147"/>
      <c r="D109" s="147"/>
      <c r="E109" s="147"/>
      <c r="F109" s="147"/>
      <c r="G109" s="147"/>
      <c r="H109" s="147"/>
      <c r="I109" s="147"/>
      <c r="J109" s="147"/>
      <c r="K109" s="147"/>
      <c r="L109" s="147"/>
      <c r="M109" s="147"/>
      <c r="N109" s="147"/>
    </row>
    <row r="110" spans="1:14" x14ac:dyDescent="0.3">
      <c r="A110" s="147"/>
      <c r="B110" s="147"/>
      <c r="C110" s="147"/>
      <c r="D110" s="147"/>
      <c r="E110" s="147"/>
      <c r="F110" s="147"/>
      <c r="G110" s="147"/>
      <c r="H110" s="147"/>
      <c r="I110" s="147"/>
      <c r="J110" s="147"/>
      <c r="K110" s="147"/>
      <c r="L110" s="147"/>
      <c r="M110" s="147"/>
      <c r="N110" s="147"/>
    </row>
    <row r="111" spans="1:14" x14ac:dyDescent="0.3">
      <c r="A111" s="147"/>
      <c r="B111" s="147"/>
      <c r="C111" s="147"/>
      <c r="D111" s="147"/>
      <c r="E111" s="147"/>
      <c r="F111" s="147"/>
      <c r="G111" s="147"/>
      <c r="H111" s="147"/>
      <c r="I111" s="147"/>
      <c r="J111" s="147"/>
      <c r="K111" s="147"/>
      <c r="L111" s="147"/>
      <c r="M111" s="147"/>
      <c r="N111" s="147"/>
    </row>
    <row r="112" spans="1:14" x14ac:dyDescent="0.3">
      <c r="A112" s="148" t="s">
        <v>55</v>
      </c>
      <c r="B112" s="148"/>
      <c r="C112" s="148"/>
      <c r="D112" s="148"/>
      <c r="E112" s="148"/>
      <c r="F112" s="148"/>
      <c r="G112" s="148"/>
      <c r="H112" s="148"/>
      <c r="I112" s="148"/>
      <c r="J112" s="148"/>
      <c r="K112" s="148"/>
      <c r="L112" s="148"/>
      <c r="M112" s="148"/>
      <c r="N112" s="148"/>
    </row>
    <row r="113" spans="1:14" x14ac:dyDescent="0.3">
      <c r="A113" s="148"/>
      <c r="B113" s="148"/>
      <c r="C113" s="148"/>
      <c r="D113" s="148"/>
      <c r="E113" s="148"/>
      <c r="F113" s="148"/>
      <c r="G113" s="148"/>
      <c r="H113" s="148"/>
      <c r="I113" s="148"/>
      <c r="J113" s="148"/>
      <c r="K113" s="148"/>
      <c r="L113" s="148"/>
      <c r="M113" s="148"/>
      <c r="N113" s="148"/>
    </row>
    <row r="114" spans="1:14" x14ac:dyDescent="0.3">
      <c r="A114" s="46"/>
      <c r="B114" s="46"/>
      <c r="C114" s="53"/>
      <c r="D114" s="46"/>
      <c r="E114" s="46"/>
      <c r="F114" s="46"/>
      <c r="G114" s="46"/>
      <c r="H114" s="46"/>
      <c r="I114" s="46"/>
      <c r="J114" s="46"/>
      <c r="K114" s="46"/>
      <c r="L114" s="46"/>
      <c r="M114" s="46"/>
      <c r="N114" s="46"/>
    </row>
    <row r="115" spans="1:14" x14ac:dyDescent="0.3">
      <c r="B115" s="6"/>
      <c r="C115" s="6"/>
      <c r="D115" s="6"/>
      <c r="E115" s="6"/>
      <c r="F115" s="6"/>
      <c r="G115" s="6"/>
      <c r="H115" s="6"/>
      <c r="I115" s="6"/>
      <c r="J115" s="6"/>
      <c r="K115" s="6"/>
      <c r="L115" s="6"/>
      <c r="M115" s="6"/>
      <c r="N115" s="6"/>
    </row>
    <row r="116" spans="1:14" x14ac:dyDescent="0.3">
      <c r="B116" s="6"/>
      <c r="C116" s="6"/>
      <c r="D116" s="6"/>
      <c r="E116" s="6"/>
      <c r="F116" s="6"/>
      <c r="G116" s="6"/>
      <c r="H116" s="6"/>
      <c r="I116" s="6"/>
      <c r="J116" s="6"/>
      <c r="K116" s="6"/>
      <c r="L116" s="6"/>
      <c r="M116" s="6"/>
      <c r="N116" s="6"/>
    </row>
    <row r="117" spans="1:14" x14ac:dyDescent="0.3">
      <c r="A117" s="150" t="s">
        <v>8</v>
      </c>
      <c r="B117" s="150"/>
      <c r="C117" s="150"/>
      <c r="D117" s="150"/>
      <c r="E117" s="150"/>
      <c r="F117" s="6"/>
      <c r="G117" s="6"/>
      <c r="H117" s="6"/>
      <c r="I117" s="6"/>
      <c r="J117" s="6"/>
      <c r="K117" s="6"/>
      <c r="L117" s="6"/>
      <c r="M117" s="6"/>
      <c r="N117" s="6"/>
    </row>
    <row r="118" spans="1:14" x14ac:dyDescent="0.3">
      <c r="A118" s="149" t="s">
        <v>26</v>
      </c>
      <c r="B118" s="149"/>
      <c r="C118" s="149"/>
      <c r="D118" s="149"/>
      <c r="E118" s="149"/>
      <c r="F118" s="6"/>
      <c r="G118" s="6"/>
      <c r="H118" s="6"/>
      <c r="I118" s="6"/>
      <c r="J118" s="6"/>
      <c r="K118" s="6"/>
      <c r="L118" s="6"/>
      <c r="M118" s="6"/>
      <c r="N118" s="6"/>
    </row>
    <row r="119" spans="1:14" x14ac:dyDescent="0.3">
      <c r="A119" s="151" t="s">
        <v>9</v>
      </c>
      <c r="B119" s="151"/>
      <c r="C119" s="151"/>
      <c r="D119" s="151"/>
      <c r="E119" s="151"/>
      <c r="F119" s="6"/>
      <c r="G119" s="6"/>
      <c r="H119" s="6"/>
      <c r="I119" s="6"/>
      <c r="J119" s="6"/>
      <c r="K119" s="6"/>
      <c r="L119" s="6"/>
      <c r="M119" s="6"/>
      <c r="N119" s="6"/>
    </row>
    <row r="120" spans="1:14" x14ac:dyDescent="0.3">
      <c r="A120" s="152" t="s">
        <v>23</v>
      </c>
      <c r="B120" s="152"/>
      <c r="C120" s="152"/>
      <c r="D120" s="152"/>
      <c r="E120" s="152"/>
      <c r="F120" s="6"/>
      <c r="G120" s="6"/>
      <c r="H120" s="6"/>
      <c r="I120" s="6"/>
      <c r="J120" s="6"/>
      <c r="K120" s="6"/>
      <c r="L120" s="6"/>
      <c r="M120" s="6"/>
      <c r="N120" s="6"/>
    </row>
    <row r="121" spans="1:14" x14ac:dyDescent="0.3">
      <c r="A121" s="150"/>
      <c r="B121" s="150"/>
      <c r="C121" s="150"/>
      <c r="D121" s="150"/>
      <c r="E121" s="150"/>
      <c r="F121" s="6"/>
      <c r="G121" s="6"/>
      <c r="H121" s="6"/>
      <c r="I121" s="6"/>
      <c r="J121" s="6"/>
      <c r="K121" s="6"/>
      <c r="L121" s="6"/>
      <c r="M121" s="6"/>
      <c r="N121" s="6"/>
    </row>
    <row r="122" spans="1:14" x14ac:dyDescent="0.3">
      <c r="A122" s="150" t="s">
        <v>10</v>
      </c>
      <c r="B122" s="150"/>
      <c r="C122" s="150"/>
      <c r="D122" s="150"/>
      <c r="E122" s="150"/>
      <c r="F122" s="6"/>
      <c r="G122" s="6"/>
      <c r="H122" s="6"/>
      <c r="I122" s="6"/>
      <c r="J122" s="6"/>
      <c r="K122" s="6"/>
      <c r="L122" s="6"/>
      <c r="M122" s="6"/>
      <c r="N122" s="6"/>
    </row>
    <row r="123" spans="1:14" x14ac:dyDescent="0.3">
      <c r="A123" s="152" t="s">
        <v>24</v>
      </c>
      <c r="B123" s="152"/>
      <c r="C123" s="152"/>
      <c r="D123" s="152"/>
      <c r="E123" s="152"/>
      <c r="F123" s="6"/>
      <c r="G123" s="6"/>
      <c r="H123" s="6"/>
      <c r="I123" s="6"/>
      <c r="J123" s="6"/>
      <c r="K123" s="6"/>
      <c r="L123" s="6"/>
      <c r="M123" s="6"/>
      <c r="N123" s="6"/>
    </row>
    <row r="124" spans="1:14" x14ac:dyDescent="0.3">
      <c r="A124" s="152"/>
      <c r="B124" s="152"/>
      <c r="C124" s="152"/>
      <c r="D124" s="152"/>
      <c r="E124" s="152"/>
      <c r="F124" s="6"/>
      <c r="G124" s="6"/>
      <c r="H124" s="6"/>
      <c r="I124" s="6"/>
      <c r="J124" s="6"/>
      <c r="K124" s="6"/>
      <c r="L124" s="6"/>
      <c r="M124" s="6"/>
      <c r="N124" s="6"/>
    </row>
    <row r="125" spans="1:14" x14ac:dyDescent="0.3">
      <c r="A125" s="150"/>
      <c r="B125" s="150"/>
      <c r="C125" s="150"/>
      <c r="D125" s="150"/>
      <c r="E125" s="150"/>
      <c r="F125" s="6"/>
      <c r="G125" s="6"/>
      <c r="H125" s="6"/>
      <c r="I125" s="6"/>
      <c r="J125" s="6"/>
      <c r="K125" s="6"/>
      <c r="L125" s="6"/>
      <c r="M125" s="6"/>
      <c r="N125" s="6"/>
    </row>
    <row r="126" spans="1:14" x14ac:dyDescent="0.3">
      <c r="A126" s="150" t="s">
        <v>11</v>
      </c>
      <c r="B126" s="150"/>
      <c r="C126" s="150"/>
      <c r="D126" s="150"/>
      <c r="E126" s="150"/>
      <c r="F126" s="6"/>
      <c r="G126" s="6"/>
      <c r="H126" s="6"/>
      <c r="I126" s="6"/>
      <c r="J126" s="6"/>
      <c r="K126" s="6"/>
      <c r="L126" s="6"/>
      <c r="M126" s="6"/>
      <c r="N126" s="6"/>
    </row>
    <row r="127" spans="1:14" ht="8.1" customHeight="1" x14ac:dyDescent="0.3">
      <c r="A127" s="150"/>
      <c r="B127" s="150"/>
      <c r="C127" s="150"/>
      <c r="D127" s="150"/>
      <c r="E127" s="150"/>
    </row>
    <row r="128" spans="1:14" x14ac:dyDescent="0.3">
      <c r="A128" s="150" t="s">
        <v>12</v>
      </c>
      <c r="B128" s="150"/>
      <c r="C128" s="150"/>
      <c r="D128" s="150"/>
      <c r="E128" s="150"/>
    </row>
    <row r="129" spans="1:5" x14ac:dyDescent="0.3">
      <c r="A129" s="152" t="s">
        <v>27</v>
      </c>
      <c r="B129" s="152"/>
      <c r="C129" s="152"/>
      <c r="D129" s="152"/>
      <c r="E129" s="152"/>
    </row>
  </sheetData>
  <sheetProtection algorithmName="SHA-512" hashValue="EqIcY9ZxIwEMj/BibYFMfISOpghg1SgTg695xHCOlFT76RzZJd9Iy3xlbZf+YfBZC20C7bXJhJZLXsaB9TvHSA==" saltValue="Mps3w/NSm6dqEaA5rTX6Eg==" spinCount="100000" sheet="1" objects="1" scenarios="1" selectLockedCells="1"/>
  <protectedRanges>
    <protectedRange sqref="A1:A2 A3:C6 K7 K8:L9 M7:N10 J11:J63 H11:H63 A7:J9 D10:J10 L10:L63" name="Seite 1"/>
    <protectedRange sqref="A64:N67" name="Seite 2"/>
    <protectedRange sqref="A10:B10" name="Seite 1_1"/>
    <protectedRange sqref="K10" name="Seite 1_2"/>
    <protectedRange sqref="A82:D83 A68:N68 I82:J83 K82:L82 A79:G81 I79:N81" name="Seite 2_1_1"/>
    <protectedRange sqref="C10" name="Seite 1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23">
    <mergeCell ref="A109:N111"/>
    <mergeCell ref="A112:N113"/>
    <mergeCell ref="A118:E118"/>
    <mergeCell ref="A117:E117"/>
    <mergeCell ref="A119:E119"/>
    <mergeCell ref="A120:E120"/>
    <mergeCell ref="A129:E129"/>
    <mergeCell ref="A128:E128"/>
    <mergeCell ref="A127:E127"/>
    <mergeCell ref="A126:E126"/>
    <mergeCell ref="A125:E125"/>
    <mergeCell ref="A124:E124"/>
    <mergeCell ref="A123:E123"/>
    <mergeCell ref="A122:E122"/>
    <mergeCell ref="A121:E121"/>
    <mergeCell ref="A5:E5"/>
    <mergeCell ref="A4:E4"/>
    <mergeCell ref="A3:E3"/>
    <mergeCell ref="F3:N3"/>
    <mergeCell ref="F4:N4"/>
    <mergeCell ref="F5:N5"/>
    <mergeCell ref="F6:N6"/>
    <mergeCell ref="F7:J7"/>
    <mergeCell ref="K7:M7"/>
    <mergeCell ref="A46:B46"/>
    <mergeCell ref="A24:B24"/>
    <mergeCell ref="A25:B25"/>
    <mergeCell ref="A26:B26"/>
    <mergeCell ref="A40:B40"/>
    <mergeCell ref="A41:B41"/>
    <mergeCell ref="A42:B42"/>
    <mergeCell ref="A7:E7"/>
    <mergeCell ref="A6:E6"/>
    <mergeCell ref="I8:N9"/>
    <mergeCell ref="A9:F9"/>
    <mergeCell ref="G9:H9"/>
    <mergeCell ref="A28:B28"/>
    <mergeCell ref="A29:B29"/>
    <mergeCell ref="A12:B12"/>
    <mergeCell ref="A11:B11"/>
    <mergeCell ref="A10:B10"/>
    <mergeCell ref="A36:B36"/>
    <mergeCell ref="A1:N1"/>
    <mergeCell ref="I66:J66"/>
    <mergeCell ref="I64:K64"/>
    <mergeCell ref="M64:N64"/>
    <mergeCell ref="A13:B13"/>
    <mergeCell ref="A31:B31"/>
    <mergeCell ref="A32:B32"/>
    <mergeCell ref="A33:B33"/>
    <mergeCell ref="A43:B43"/>
    <mergeCell ref="A44:B44"/>
    <mergeCell ref="A45:B45"/>
    <mergeCell ref="A55:B55"/>
    <mergeCell ref="A62:B62"/>
    <mergeCell ref="A63:B63"/>
    <mergeCell ref="A61:B61"/>
    <mergeCell ref="A60:B60"/>
    <mergeCell ref="A59:B59"/>
    <mergeCell ref="A58:B58"/>
    <mergeCell ref="A57:B57"/>
    <mergeCell ref="A56:B56"/>
    <mergeCell ref="A27:B27"/>
    <mergeCell ref="A8:H8"/>
    <mergeCell ref="A34:B34"/>
    <mergeCell ref="A16:B16"/>
    <mergeCell ref="A104:N105"/>
    <mergeCell ref="A2:N2"/>
    <mergeCell ref="A102:N103"/>
    <mergeCell ref="A52:B52"/>
    <mergeCell ref="A37:B37"/>
    <mergeCell ref="A38:B38"/>
    <mergeCell ref="A39:B39"/>
    <mergeCell ref="A35:B35"/>
    <mergeCell ref="A47:B47"/>
    <mergeCell ref="A17:B17"/>
    <mergeCell ref="A18:B18"/>
    <mergeCell ref="A19:B19"/>
    <mergeCell ref="A20:B20"/>
    <mergeCell ref="A21:B21"/>
    <mergeCell ref="I65:J65"/>
    <mergeCell ref="K65:N66"/>
    <mergeCell ref="A64:H65"/>
    <mergeCell ref="A81:G81"/>
    <mergeCell ref="A66:H66"/>
    <mergeCell ref="C85:N85"/>
    <mergeCell ref="A15:B15"/>
    <mergeCell ref="A14:B14"/>
    <mergeCell ref="A30:B30"/>
    <mergeCell ref="A48:B48"/>
    <mergeCell ref="C96:N96"/>
    <mergeCell ref="C97:N97"/>
    <mergeCell ref="A80:G80"/>
    <mergeCell ref="I82:N82"/>
    <mergeCell ref="C89:N89"/>
    <mergeCell ref="A22:B22"/>
    <mergeCell ref="A23:B23"/>
    <mergeCell ref="I81:N81"/>
    <mergeCell ref="I80:N80"/>
    <mergeCell ref="A68:N69"/>
    <mergeCell ref="C86:N86"/>
    <mergeCell ref="C87:N87"/>
    <mergeCell ref="C88:N88"/>
    <mergeCell ref="A83:G83"/>
    <mergeCell ref="A82:G82"/>
    <mergeCell ref="I79:N79"/>
    <mergeCell ref="I83:N83"/>
    <mergeCell ref="A70:N71"/>
    <mergeCell ref="A73:D73"/>
    <mergeCell ref="A53:B53"/>
    <mergeCell ref="A54:B54"/>
    <mergeCell ref="A49:B49"/>
    <mergeCell ref="A50:B50"/>
    <mergeCell ref="A51:B51"/>
    <mergeCell ref="A74:N74"/>
    <mergeCell ref="A76:D76"/>
    <mergeCell ref="A77:N77"/>
    <mergeCell ref="C90:N90"/>
    <mergeCell ref="C91:N91"/>
    <mergeCell ref="C92:N92"/>
    <mergeCell ref="C93:N93"/>
    <mergeCell ref="C94:N94"/>
    <mergeCell ref="C95:N95"/>
  </mergeCells>
  <dataValidations disablePrompts="1" count="2">
    <dataValidation type="list" showInputMessage="1" showErrorMessage="1" sqref="K11:K63">
      <formula1>"Ja,A,B,C,D,'"</formula1>
    </dataValidation>
    <dataValidation type="list" showInputMessage="1" sqref="C11:C63">
      <formula1>"I,A,B"</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7</xdr:col>
                    <xdr:colOff>556260</xdr:colOff>
                    <xdr:row>65</xdr:row>
                    <xdr:rowOff>76200</xdr:rowOff>
                  </from>
                  <to>
                    <xdr:col>7</xdr:col>
                    <xdr:colOff>1295400</xdr:colOff>
                    <xdr:row>65</xdr:row>
                    <xdr:rowOff>335280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6</xdr:col>
                    <xdr:colOff>60960</xdr:colOff>
                    <xdr:row>65</xdr:row>
                    <xdr:rowOff>83820</xdr:rowOff>
                  </from>
                  <to>
                    <xdr:col>7</xdr:col>
                    <xdr:colOff>502920</xdr:colOff>
                    <xdr:row>65</xdr:row>
                    <xdr:rowOff>335280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0"/>
  <sheetViews>
    <sheetView zoomScaleNormal="100" workbookViewId="0">
      <selection activeCell="E6" sqref="E6"/>
    </sheetView>
  </sheetViews>
  <sheetFormatPr baseColWidth="10" defaultColWidth="11" defaultRowHeight="14.4" x14ac:dyDescent="0.3"/>
  <cols>
    <col min="1" max="1" width="6.5" style="37" bestFit="1" customWidth="1"/>
    <col min="2" max="2" width="4.3984375" style="38" bestFit="1" customWidth="1"/>
    <col min="3" max="3" width="7" style="39" bestFit="1" customWidth="1"/>
    <col min="4" max="4" width="54.8984375" style="40" customWidth="1"/>
    <col min="5" max="5" width="6.3984375" style="37" bestFit="1" customWidth="1"/>
    <col min="6" max="6" width="11" style="33"/>
    <col min="7" max="7" width="14.59765625" style="33" bestFit="1" customWidth="1"/>
    <col min="8" max="16384" width="11" style="33"/>
  </cols>
  <sheetData>
    <row r="1" spans="1:8" ht="15" customHeight="1" x14ac:dyDescent="0.3">
      <c r="A1" s="154" t="s">
        <v>61</v>
      </c>
      <c r="B1" s="154"/>
      <c r="C1" s="154"/>
      <c r="D1" s="154"/>
      <c r="E1" s="154"/>
      <c r="G1" s="34" t="s">
        <v>15</v>
      </c>
      <c r="H1" s="35" t="s">
        <v>61</v>
      </c>
    </row>
    <row r="2" spans="1:8" ht="15" customHeight="1" x14ac:dyDescent="0.3">
      <c r="A2" s="154"/>
      <c r="B2" s="154"/>
      <c r="C2" s="154"/>
      <c r="D2" s="154"/>
      <c r="E2" s="154"/>
      <c r="G2" s="34" t="s">
        <v>14</v>
      </c>
      <c r="H2" s="36">
        <v>4</v>
      </c>
    </row>
    <row r="3" spans="1:8" ht="15" customHeight="1" x14ac:dyDescent="0.3">
      <c r="A3" s="155"/>
      <c r="B3" s="155"/>
      <c r="C3" s="155"/>
      <c r="D3" s="155"/>
      <c r="E3" s="155"/>
    </row>
    <row r="4" spans="1:8" x14ac:dyDescent="0.3">
      <c r="A4" s="41" t="s">
        <v>0</v>
      </c>
      <c r="B4" s="41" t="s">
        <v>1</v>
      </c>
      <c r="C4" s="41" t="s">
        <v>2</v>
      </c>
      <c r="D4" s="42" t="s">
        <v>3</v>
      </c>
      <c r="E4" s="41" t="s">
        <v>4</v>
      </c>
    </row>
    <row r="5" spans="1:8" ht="7.5" customHeight="1" x14ac:dyDescent="0.3">
      <c r="A5" s="153"/>
      <c r="B5" s="153"/>
      <c r="C5" s="153"/>
      <c r="D5" s="153"/>
      <c r="E5" s="153"/>
    </row>
    <row r="6" spans="1:8" x14ac:dyDescent="0.3">
      <c r="A6" s="54">
        <v>995</v>
      </c>
      <c r="B6" s="55" t="s">
        <v>62</v>
      </c>
      <c r="C6" s="56" t="s">
        <v>62</v>
      </c>
      <c r="D6" s="57" t="s">
        <v>63</v>
      </c>
      <c r="E6" s="58"/>
    </row>
    <row r="7" spans="1:8" ht="7.5" customHeight="1" x14ac:dyDescent="0.3">
      <c r="A7" s="153"/>
      <c r="B7" s="153"/>
      <c r="C7" s="153"/>
      <c r="D7" s="153"/>
      <c r="E7" s="153"/>
    </row>
    <row r="8" spans="1:8" x14ac:dyDescent="0.3">
      <c r="A8" s="61">
        <v>1</v>
      </c>
      <c r="B8" s="59" t="s">
        <v>64</v>
      </c>
      <c r="C8" s="59">
        <v>90080</v>
      </c>
      <c r="D8" s="59" t="s">
        <v>66</v>
      </c>
      <c r="E8" s="60">
        <v>6</v>
      </c>
    </row>
    <row r="9" spans="1:8" ht="28.8" x14ac:dyDescent="0.3">
      <c r="A9" s="61">
        <v>2</v>
      </c>
      <c r="B9" s="59" t="s">
        <v>71</v>
      </c>
      <c r="C9" s="59">
        <v>94031</v>
      </c>
      <c r="D9" s="59" t="s">
        <v>72</v>
      </c>
      <c r="E9" s="60">
        <v>6</v>
      </c>
    </row>
    <row r="10" spans="1:8" ht="28.8" x14ac:dyDescent="0.3">
      <c r="A10" s="61">
        <v>3</v>
      </c>
      <c r="B10" s="59" t="s">
        <v>71</v>
      </c>
      <c r="C10" s="59">
        <v>94031</v>
      </c>
      <c r="D10" s="59" t="s">
        <v>72</v>
      </c>
      <c r="E10" s="60">
        <v>6</v>
      </c>
    </row>
    <row r="11" spans="1:8" x14ac:dyDescent="0.3">
      <c r="A11" s="61">
        <v>4</v>
      </c>
      <c r="B11" s="59" t="s">
        <v>71</v>
      </c>
      <c r="C11" s="59">
        <v>94043</v>
      </c>
      <c r="D11" s="59" t="s">
        <v>82</v>
      </c>
      <c r="E11" s="60">
        <v>2</v>
      </c>
    </row>
    <row r="12" spans="1:8" ht="28.8" x14ac:dyDescent="0.3">
      <c r="A12" s="61">
        <v>5</v>
      </c>
      <c r="B12" s="59" t="s">
        <v>64</v>
      </c>
      <c r="C12" s="59">
        <v>91081</v>
      </c>
      <c r="D12" s="59" t="s">
        <v>75</v>
      </c>
      <c r="E12" s="60">
        <v>6</v>
      </c>
    </row>
    <row r="13" spans="1:8" ht="28.8" x14ac:dyDescent="0.3">
      <c r="A13" s="61">
        <v>6</v>
      </c>
      <c r="B13" s="59" t="s">
        <v>64</v>
      </c>
      <c r="C13" s="59">
        <v>91081</v>
      </c>
      <c r="D13" s="59" t="s">
        <v>75</v>
      </c>
      <c r="E13" s="60">
        <v>6</v>
      </c>
    </row>
    <row r="14" spans="1:8" x14ac:dyDescent="0.3">
      <c r="A14" s="61">
        <v>7</v>
      </c>
      <c r="B14" s="59" t="s">
        <v>71</v>
      </c>
      <c r="C14" s="59">
        <v>94023</v>
      </c>
      <c r="D14" s="59" t="s">
        <v>80</v>
      </c>
      <c r="E14" s="60">
        <v>3</v>
      </c>
    </row>
    <row r="15" spans="1:8" x14ac:dyDescent="0.3">
      <c r="A15" s="61">
        <v>8</v>
      </c>
      <c r="B15" s="59" t="s">
        <v>64</v>
      </c>
      <c r="C15" s="59">
        <v>90078</v>
      </c>
      <c r="D15" s="59" t="s">
        <v>65</v>
      </c>
      <c r="E15" s="60">
        <v>6</v>
      </c>
    </row>
    <row r="16" spans="1:8" x14ac:dyDescent="0.3">
      <c r="A16" s="61">
        <v>9</v>
      </c>
      <c r="B16" s="59" t="s">
        <v>71</v>
      </c>
      <c r="C16" s="59">
        <v>94061</v>
      </c>
      <c r="D16" s="59" t="s">
        <v>86</v>
      </c>
      <c r="E16" s="60">
        <v>6</v>
      </c>
    </row>
    <row r="17" spans="1:5" x14ac:dyDescent="0.3">
      <c r="A17" s="61">
        <v>10</v>
      </c>
      <c r="B17" s="59" t="s">
        <v>71</v>
      </c>
      <c r="C17" s="59">
        <v>94022</v>
      </c>
      <c r="D17" s="59" t="s">
        <v>79</v>
      </c>
      <c r="E17" s="60">
        <v>3</v>
      </c>
    </row>
    <row r="18" spans="1:5" ht="28.8" x14ac:dyDescent="0.3">
      <c r="A18" s="61">
        <v>11</v>
      </c>
      <c r="B18" s="59" t="s">
        <v>67</v>
      </c>
      <c r="C18" s="59">
        <v>90021</v>
      </c>
      <c r="D18" s="59" t="s">
        <v>77</v>
      </c>
      <c r="E18" s="60">
        <v>6</v>
      </c>
    </row>
    <row r="19" spans="1:5" ht="28.8" x14ac:dyDescent="0.3">
      <c r="A19" s="61">
        <v>12</v>
      </c>
      <c r="B19" s="59" t="s">
        <v>71</v>
      </c>
      <c r="C19" s="59">
        <v>94051</v>
      </c>
      <c r="D19" s="59" t="s">
        <v>73</v>
      </c>
      <c r="E19" s="60">
        <v>6</v>
      </c>
    </row>
    <row r="20" spans="1:5" ht="28.8" x14ac:dyDescent="0.3">
      <c r="A20" s="61">
        <v>13</v>
      </c>
      <c r="B20" s="59" t="s">
        <v>71</v>
      </c>
      <c r="C20" s="59">
        <v>94051</v>
      </c>
      <c r="D20" s="59" t="s">
        <v>73</v>
      </c>
      <c r="E20" s="60">
        <v>6</v>
      </c>
    </row>
    <row r="21" spans="1:5" ht="28.8" x14ac:dyDescent="0.3">
      <c r="A21" s="61">
        <v>14</v>
      </c>
      <c r="B21" s="59" t="s">
        <v>64</v>
      </c>
      <c r="C21" s="59">
        <v>91001</v>
      </c>
      <c r="D21" s="59" t="s">
        <v>70</v>
      </c>
      <c r="E21" s="60">
        <v>6</v>
      </c>
    </row>
    <row r="22" spans="1:5" ht="28.8" x14ac:dyDescent="0.3">
      <c r="A22" s="61">
        <v>15</v>
      </c>
      <c r="B22" s="59" t="s">
        <v>64</v>
      </c>
      <c r="C22" s="59">
        <v>91001</v>
      </c>
      <c r="D22" s="59" t="s">
        <v>78</v>
      </c>
      <c r="E22" s="60">
        <v>6</v>
      </c>
    </row>
    <row r="23" spans="1:5" x14ac:dyDescent="0.3">
      <c r="A23" s="61">
        <v>16</v>
      </c>
      <c r="B23" s="59" t="s">
        <v>71</v>
      </c>
      <c r="C23" s="59">
        <v>94042</v>
      </c>
      <c r="D23" s="59" t="s">
        <v>81</v>
      </c>
      <c r="E23" s="60">
        <v>4</v>
      </c>
    </row>
    <row r="24" spans="1:5" ht="28.8" x14ac:dyDescent="0.3">
      <c r="A24" s="61">
        <v>17</v>
      </c>
      <c r="B24" s="59" t="s">
        <v>67</v>
      </c>
      <c r="C24" s="59">
        <v>90031</v>
      </c>
      <c r="D24" s="59" t="s">
        <v>68</v>
      </c>
      <c r="E24" s="60">
        <v>6</v>
      </c>
    </row>
    <row r="25" spans="1:5" ht="28.8" x14ac:dyDescent="0.3">
      <c r="A25" s="61">
        <v>18</v>
      </c>
      <c r="B25" s="59" t="s">
        <v>67</v>
      </c>
      <c r="C25" s="59">
        <v>90031</v>
      </c>
      <c r="D25" s="59" t="s">
        <v>68</v>
      </c>
      <c r="E25" s="60">
        <v>6</v>
      </c>
    </row>
    <row r="26" spans="1:5" x14ac:dyDescent="0.3">
      <c r="A26" s="61">
        <v>19</v>
      </c>
      <c r="B26" s="59" t="s">
        <v>62</v>
      </c>
      <c r="C26" s="59">
        <v>9802</v>
      </c>
      <c r="D26" s="59" t="s">
        <v>101</v>
      </c>
      <c r="E26" s="60">
        <v>30</v>
      </c>
    </row>
    <row r="27" spans="1:5" x14ac:dyDescent="0.3">
      <c r="A27" s="61">
        <v>20</v>
      </c>
      <c r="B27" s="59" t="s">
        <v>62</v>
      </c>
      <c r="C27" s="59">
        <v>9801</v>
      </c>
      <c r="D27" s="59" t="s">
        <v>100</v>
      </c>
      <c r="E27" s="60">
        <v>30</v>
      </c>
    </row>
    <row r="28" spans="1:5" x14ac:dyDescent="0.3">
      <c r="A28" s="61">
        <v>21</v>
      </c>
      <c r="B28" s="59" t="s">
        <v>64</v>
      </c>
      <c r="C28" s="59">
        <v>90301</v>
      </c>
      <c r="D28" s="59" t="s">
        <v>95</v>
      </c>
      <c r="E28" s="60">
        <v>6</v>
      </c>
    </row>
    <row r="29" spans="1:5" x14ac:dyDescent="0.3">
      <c r="A29" s="61">
        <v>22</v>
      </c>
      <c r="B29" s="59" t="s">
        <v>64</v>
      </c>
      <c r="C29" s="59">
        <v>90321</v>
      </c>
      <c r="D29" s="59" t="s">
        <v>97</v>
      </c>
      <c r="E29" s="60">
        <v>6</v>
      </c>
    </row>
    <row r="30" spans="1:5" x14ac:dyDescent="0.3">
      <c r="A30" s="61">
        <v>23</v>
      </c>
      <c r="B30" s="59" t="s">
        <v>64</v>
      </c>
      <c r="C30" s="59">
        <v>90331</v>
      </c>
      <c r="D30" s="59" t="s">
        <v>98</v>
      </c>
      <c r="E30" s="60">
        <v>6</v>
      </c>
    </row>
    <row r="31" spans="1:5" x14ac:dyDescent="0.3">
      <c r="A31" s="61">
        <v>24</v>
      </c>
      <c r="B31" s="59" t="s">
        <v>64</v>
      </c>
      <c r="C31" s="59">
        <v>90311</v>
      </c>
      <c r="D31" s="59" t="s">
        <v>96</v>
      </c>
      <c r="E31" s="60">
        <v>6</v>
      </c>
    </row>
    <row r="32" spans="1:5" x14ac:dyDescent="0.3">
      <c r="A32" s="61">
        <v>25</v>
      </c>
      <c r="B32" s="59" t="s">
        <v>71</v>
      </c>
      <c r="C32" s="59">
        <v>94201</v>
      </c>
      <c r="D32" s="59" t="s">
        <v>91</v>
      </c>
      <c r="E32" s="60">
        <v>6</v>
      </c>
    </row>
    <row r="33" spans="1:5" x14ac:dyDescent="0.3">
      <c r="A33" s="61">
        <v>26</v>
      </c>
      <c r="B33" s="59" t="s">
        <v>67</v>
      </c>
      <c r="C33" s="59">
        <v>90101</v>
      </c>
      <c r="D33" s="59" t="s">
        <v>87</v>
      </c>
      <c r="E33" s="60">
        <v>6</v>
      </c>
    </row>
    <row r="34" spans="1:5" x14ac:dyDescent="0.3">
      <c r="A34" s="61">
        <v>27</v>
      </c>
      <c r="B34" s="59" t="s">
        <v>71</v>
      </c>
      <c r="C34" s="59">
        <v>94221</v>
      </c>
      <c r="D34" s="59" t="s">
        <v>93</v>
      </c>
      <c r="E34" s="60">
        <v>6</v>
      </c>
    </row>
    <row r="35" spans="1:5" x14ac:dyDescent="0.3">
      <c r="A35" s="61">
        <v>28</v>
      </c>
      <c r="B35" s="59" t="s">
        <v>67</v>
      </c>
      <c r="C35" s="59">
        <v>90121</v>
      </c>
      <c r="D35" s="59" t="s">
        <v>89</v>
      </c>
      <c r="E35" s="60">
        <v>6</v>
      </c>
    </row>
    <row r="36" spans="1:5" x14ac:dyDescent="0.3">
      <c r="A36" s="61">
        <v>29</v>
      </c>
      <c r="B36" s="59" t="s">
        <v>71</v>
      </c>
      <c r="C36" s="59">
        <v>94231</v>
      </c>
      <c r="D36" s="59" t="s">
        <v>94</v>
      </c>
      <c r="E36" s="60">
        <v>6</v>
      </c>
    </row>
    <row r="37" spans="1:5" x14ac:dyDescent="0.3">
      <c r="A37" s="61">
        <v>30</v>
      </c>
      <c r="B37" s="59" t="s">
        <v>67</v>
      </c>
      <c r="C37" s="59">
        <v>90131</v>
      </c>
      <c r="D37" s="59" t="s">
        <v>90</v>
      </c>
      <c r="E37" s="60">
        <v>6</v>
      </c>
    </row>
    <row r="38" spans="1:5" x14ac:dyDescent="0.3">
      <c r="A38" s="61">
        <v>31</v>
      </c>
      <c r="B38" s="59" t="s">
        <v>71</v>
      </c>
      <c r="C38" s="59">
        <v>94211</v>
      </c>
      <c r="D38" s="59" t="s">
        <v>92</v>
      </c>
      <c r="E38" s="60">
        <v>6</v>
      </c>
    </row>
    <row r="39" spans="1:5" x14ac:dyDescent="0.3">
      <c r="A39" s="61">
        <v>32</v>
      </c>
      <c r="B39" s="59" t="s">
        <v>67</v>
      </c>
      <c r="C39" s="59">
        <v>90111</v>
      </c>
      <c r="D39" s="59" t="s">
        <v>88</v>
      </c>
      <c r="E39" s="60">
        <v>6</v>
      </c>
    </row>
    <row r="40" spans="1:5" x14ac:dyDescent="0.3">
      <c r="A40" s="61">
        <v>33</v>
      </c>
      <c r="B40" s="59" t="s">
        <v>67</v>
      </c>
      <c r="C40" s="59">
        <v>90141</v>
      </c>
      <c r="D40" s="59" t="s">
        <v>99</v>
      </c>
      <c r="E40" s="60">
        <v>6</v>
      </c>
    </row>
    <row r="41" spans="1:5" x14ac:dyDescent="0.3">
      <c r="A41" s="61">
        <v>34</v>
      </c>
      <c r="B41" s="59" t="s">
        <v>67</v>
      </c>
      <c r="C41" s="59">
        <v>90061</v>
      </c>
      <c r="D41" s="59" t="s">
        <v>84</v>
      </c>
      <c r="E41" s="60">
        <v>6</v>
      </c>
    </row>
    <row r="42" spans="1:5" x14ac:dyDescent="0.3">
      <c r="A42" s="61">
        <v>35</v>
      </c>
      <c r="B42" s="59" t="s">
        <v>64</v>
      </c>
      <c r="C42" s="59">
        <v>91091</v>
      </c>
      <c r="D42" s="59" t="s">
        <v>85</v>
      </c>
      <c r="E42" s="60">
        <v>6</v>
      </c>
    </row>
    <row r="43" spans="1:5" x14ac:dyDescent="0.3">
      <c r="A43" s="61">
        <v>36</v>
      </c>
      <c r="B43" s="59" t="s">
        <v>67</v>
      </c>
      <c r="C43" s="59">
        <v>90061</v>
      </c>
      <c r="D43" s="59" t="s">
        <v>74</v>
      </c>
      <c r="E43" s="60">
        <v>6</v>
      </c>
    </row>
    <row r="44" spans="1:5" ht="28.8" x14ac:dyDescent="0.3">
      <c r="A44" s="61">
        <v>37</v>
      </c>
      <c r="B44" s="59" t="s">
        <v>67</v>
      </c>
      <c r="C44" s="59">
        <v>90041</v>
      </c>
      <c r="D44" s="59" t="s">
        <v>69</v>
      </c>
      <c r="E44" s="60">
        <v>6</v>
      </c>
    </row>
    <row r="45" spans="1:5" ht="28.8" x14ac:dyDescent="0.3">
      <c r="A45" s="61">
        <v>38</v>
      </c>
      <c r="B45" s="59" t="s">
        <v>67</v>
      </c>
      <c r="C45" s="59">
        <v>90041</v>
      </c>
      <c r="D45" s="59" t="s">
        <v>69</v>
      </c>
      <c r="E45" s="60">
        <v>6</v>
      </c>
    </row>
    <row r="46" spans="1:5" x14ac:dyDescent="0.3">
      <c r="A46" s="61">
        <v>39</v>
      </c>
      <c r="B46" s="59" t="s">
        <v>67</v>
      </c>
      <c r="C46" s="59">
        <v>90051</v>
      </c>
      <c r="D46" s="59" t="s">
        <v>83</v>
      </c>
      <c r="E46" s="60">
        <v>6</v>
      </c>
    </row>
    <row r="47" spans="1:5" x14ac:dyDescent="0.3">
      <c r="A47" s="61">
        <v>40</v>
      </c>
      <c r="B47" s="59" t="s">
        <v>71</v>
      </c>
      <c r="C47" s="59">
        <v>94071</v>
      </c>
      <c r="D47" s="59" t="s">
        <v>76</v>
      </c>
      <c r="E47" s="60">
        <v>6</v>
      </c>
    </row>
    <row r="48" spans="1:5" x14ac:dyDescent="0.3">
      <c r="A48" s="61">
        <v>41</v>
      </c>
      <c r="B48" s="59" t="s">
        <v>71</v>
      </c>
      <c r="C48" s="59">
        <v>94071</v>
      </c>
      <c r="D48" s="59" t="s">
        <v>76</v>
      </c>
      <c r="E48" s="60">
        <v>6</v>
      </c>
    </row>
    <row r="49" spans="2:5" ht="15.6" x14ac:dyDescent="0.3">
      <c r="B49" s="32"/>
      <c r="C49"/>
      <c r="D49"/>
      <c r="E49" s="2"/>
    </row>
    <row r="50" spans="2:5" ht="15.6" x14ac:dyDescent="0.3">
      <c r="B50" s="32"/>
      <c r="C50"/>
      <c r="D50"/>
      <c r="E50" s="2"/>
    </row>
    <row r="51" spans="2:5" ht="15.6" x14ac:dyDescent="0.3">
      <c r="B51" s="32"/>
      <c r="C51"/>
      <c r="D51"/>
      <c r="E51" s="2"/>
    </row>
    <row r="52" spans="2:5" ht="15.6" x14ac:dyDescent="0.3">
      <c r="B52" s="32"/>
      <c r="C52"/>
      <c r="D52"/>
      <c r="E52" s="2"/>
    </row>
    <row r="53" spans="2:5" ht="15.6" x14ac:dyDescent="0.3">
      <c r="B53" s="32"/>
      <c r="C53"/>
      <c r="D53"/>
      <c r="E53" s="2"/>
    </row>
    <row r="54" spans="2:5" ht="15.6" x14ac:dyDescent="0.3">
      <c r="B54" s="32"/>
      <c r="C54"/>
      <c r="D54"/>
      <c r="E54" s="2"/>
    </row>
    <row r="55" spans="2:5" ht="15.6" x14ac:dyDescent="0.3">
      <c r="B55" s="32"/>
      <c r="C55"/>
      <c r="D55"/>
      <c r="E55" s="2"/>
    </row>
    <row r="56" spans="2:5" ht="15.6" x14ac:dyDescent="0.3">
      <c r="B56" s="32"/>
      <c r="C56"/>
      <c r="D56"/>
      <c r="E56" s="2"/>
    </row>
    <row r="57" spans="2:5" ht="15.6" x14ac:dyDescent="0.3">
      <c r="B57" s="32"/>
      <c r="C57"/>
      <c r="D57"/>
      <c r="E57" s="2"/>
    </row>
    <row r="58" spans="2:5" ht="15.6" x14ac:dyDescent="0.3">
      <c r="B58" s="32"/>
      <c r="C58"/>
      <c r="D58"/>
      <c r="E58" s="2"/>
    </row>
    <row r="59" spans="2:5" ht="15.6" x14ac:dyDescent="0.3">
      <c r="B59" s="32"/>
      <c r="C59"/>
      <c r="D59"/>
      <c r="E59" s="2"/>
    </row>
    <row r="60" spans="2:5" ht="15.6" x14ac:dyDescent="0.3">
      <c r="B60" s="32"/>
      <c r="C60"/>
      <c r="D60"/>
      <c r="E60" s="2"/>
    </row>
    <row r="61" spans="2:5" ht="15.6" x14ac:dyDescent="0.3">
      <c r="B61" s="32"/>
      <c r="C61"/>
      <c r="D61"/>
      <c r="E61" s="2"/>
    </row>
    <row r="62" spans="2:5" ht="15.6" x14ac:dyDescent="0.3">
      <c r="B62" s="32"/>
      <c r="C62"/>
      <c r="D62"/>
      <c r="E62" s="2"/>
    </row>
    <row r="63" spans="2:5" ht="15.6" x14ac:dyDescent="0.3">
      <c r="B63" s="32"/>
      <c r="C63"/>
      <c r="D63"/>
      <c r="E63" s="2"/>
    </row>
    <row r="64" spans="2:5" ht="15.6" x14ac:dyDescent="0.3">
      <c r="B64" s="32"/>
      <c r="C64"/>
      <c r="D64"/>
      <c r="E64" s="2"/>
    </row>
    <row r="65" spans="2:5" ht="15.6" x14ac:dyDescent="0.3">
      <c r="B65" s="32"/>
      <c r="C65"/>
      <c r="D65"/>
      <c r="E65" s="2"/>
    </row>
    <row r="66" spans="2:5" ht="15.6" x14ac:dyDescent="0.3">
      <c r="B66" s="32"/>
      <c r="C66"/>
      <c r="D66"/>
      <c r="E66" s="2"/>
    </row>
    <row r="67" spans="2:5" ht="15.6" x14ac:dyDescent="0.3">
      <c r="B67" s="32"/>
      <c r="C67"/>
      <c r="D67"/>
      <c r="E67" s="2"/>
    </row>
    <row r="68" spans="2:5" ht="15.6" x14ac:dyDescent="0.3">
      <c r="B68" s="32"/>
      <c r="C68"/>
      <c r="D68"/>
      <c r="E68" s="2"/>
    </row>
    <row r="69" spans="2:5" ht="15.6" x14ac:dyDescent="0.3">
      <c r="B69" s="32"/>
      <c r="C69"/>
      <c r="D69"/>
      <c r="E69" s="2"/>
    </row>
    <row r="70" spans="2:5" ht="15.6" x14ac:dyDescent="0.3">
      <c r="B70" s="32"/>
      <c r="C70"/>
      <c r="D70"/>
      <c r="E70" s="2"/>
    </row>
    <row r="71" spans="2:5" ht="15.6" x14ac:dyDescent="0.3">
      <c r="B71" s="32"/>
      <c r="C71"/>
      <c r="D71"/>
      <c r="E71" s="2"/>
    </row>
    <row r="72" spans="2:5" ht="15.6" x14ac:dyDescent="0.3">
      <c r="B72" s="32"/>
      <c r="C72"/>
      <c r="D72"/>
      <c r="E72" s="2"/>
    </row>
    <row r="73" spans="2:5" ht="15.6" x14ac:dyDescent="0.3">
      <c r="B73" s="32"/>
      <c r="C73"/>
      <c r="D73"/>
      <c r="E73" s="2"/>
    </row>
    <row r="74" spans="2:5" ht="15.6" x14ac:dyDescent="0.3">
      <c r="B74" s="32"/>
      <c r="C74"/>
      <c r="D74"/>
      <c r="E74" s="2"/>
    </row>
    <row r="75" spans="2:5" ht="15.6" x14ac:dyDescent="0.3">
      <c r="B75" s="32"/>
      <c r="C75"/>
      <c r="D75"/>
      <c r="E75" s="2"/>
    </row>
    <row r="76" spans="2:5" ht="15.6" x14ac:dyDescent="0.3">
      <c r="B76" s="32"/>
      <c r="C76"/>
      <c r="D76"/>
      <c r="E76" s="2"/>
    </row>
    <row r="77" spans="2:5" ht="15.6" x14ac:dyDescent="0.3">
      <c r="B77" s="32"/>
      <c r="C77"/>
      <c r="D77"/>
      <c r="E77" s="2"/>
    </row>
    <row r="78" spans="2:5" ht="15.6" x14ac:dyDescent="0.3">
      <c r="B78" s="32"/>
      <c r="C78"/>
      <c r="D78"/>
      <c r="E78" s="2"/>
    </row>
    <row r="79" spans="2:5" ht="15.6" x14ac:dyDescent="0.3">
      <c r="B79" s="32"/>
      <c r="C79"/>
      <c r="D79"/>
      <c r="E79" s="2"/>
    </row>
    <row r="80" spans="2:5" ht="15.6" x14ac:dyDescent="0.3">
      <c r="B80" s="32"/>
      <c r="C80"/>
      <c r="D80"/>
      <c r="E80" s="2"/>
    </row>
    <row r="81" spans="1:5" ht="15.6" x14ac:dyDescent="0.3">
      <c r="B81" s="32"/>
      <c r="C81"/>
      <c r="D81"/>
      <c r="E81" s="2"/>
    </row>
    <row r="82" spans="1:5" ht="15.6" x14ac:dyDescent="0.3">
      <c r="B82" s="32"/>
      <c r="C82"/>
      <c r="D82"/>
      <c r="E82" s="2"/>
    </row>
    <row r="83" spans="1:5" ht="15.6" x14ac:dyDescent="0.3">
      <c r="A83" s="2"/>
      <c r="B83" s="32"/>
      <c r="C83"/>
      <c r="D83"/>
      <c r="E83" s="2"/>
    </row>
    <row r="84" spans="1:5" ht="15.6" x14ac:dyDescent="0.3">
      <c r="A84" s="2"/>
      <c r="B84" s="32"/>
      <c r="C84"/>
      <c r="D84"/>
      <c r="E84" s="2"/>
    </row>
    <row r="85" spans="1:5" ht="15.6" x14ac:dyDescent="0.3">
      <c r="A85" s="2"/>
      <c r="B85" s="32"/>
      <c r="C85"/>
      <c r="D85"/>
      <c r="E85" s="2"/>
    </row>
    <row r="86" spans="1:5" ht="15.6" x14ac:dyDescent="0.3">
      <c r="A86" s="2"/>
      <c r="B86" s="32"/>
      <c r="C86"/>
      <c r="D86"/>
      <c r="E86" s="2"/>
    </row>
    <row r="87" spans="1:5" ht="15.6" x14ac:dyDescent="0.3">
      <c r="A87" s="2"/>
      <c r="B87" s="32"/>
      <c r="C87"/>
      <c r="D87"/>
      <c r="E87" s="2"/>
    </row>
    <row r="88" spans="1:5" ht="15.6" x14ac:dyDescent="0.3">
      <c r="A88" s="2"/>
      <c r="B88" s="32"/>
      <c r="C88"/>
      <c r="D88"/>
      <c r="E88" s="2"/>
    </row>
    <row r="89" spans="1:5" ht="15.6" x14ac:dyDescent="0.3">
      <c r="A89" s="2"/>
      <c r="B89" s="32"/>
      <c r="C89"/>
      <c r="D89"/>
      <c r="E89" s="2"/>
    </row>
    <row r="90" spans="1:5" ht="15.6" x14ac:dyDescent="0.3">
      <c r="A90" s="2"/>
      <c r="B90" s="32"/>
      <c r="C90"/>
      <c r="D90"/>
      <c r="E90" s="2"/>
    </row>
  </sheetData>
  <sheetProtection algorithmName="SHA-512" hashValue="MICYkp724GfVi7VxWlLck69urAfSzkKK59KhX5mDDBWD54jaHI/AEjbqMPc4PGQYE4xGqwXcAtZn7YMoY05VtQ==" saltValue="//C5qOtfKgXd2iKJxTq4Qw==" spinCount="100000" sheet="1" objects="1" scenarios="1" selectLockedCells="1"/>
  <protectedRanges>
    <protectedRange sqref="A4:E4 G1:H2" name="Anlage"/>
    <protectedRange sqref="A1:E3" name="Anlage_3"/>
  </protectedRanges>
  <sortState ref="B8:E48">
    <sortCondition ref="D8:D48"/>
  </sortState>
  <mergeCells count="3">
    <mergeCell ref="A7:E7"/>
    <mergeCell ref="A1:E3"/>
    <mergeCell ref="A5:E5"/>
  </mergeCells>
  <dataValidations count="1">
    <dataValidation type="whole" errorStyle="information" allowBlank="1" showInputMessage="1" showErrorMessage="1" sqref="E6">
      <formula1>0</formula1>
      <formula2>100</formula2>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Formular</vt:lpstr>
      <vt:lpstr>Prüfungen Studiengang</vt:lpstr>
      <vt:lpstr>Formular!Druckbereich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Jagoda, André</cp:lastModifiedBy>
  <cp:lastPrinted>2016-08-15T16:05:08Z</cp:lastPrinted>
  <dcterms:created xsi:type="dcterms:W3CDTF">2016-03-29T06:28:06Z</dcterms:created>
  <dcterms:modified xsi:type="dcterms:W3CDTF">2018-03-28T06:55:55Z</dcterms:modified>
</cp:coreProperties>
</file>