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V:\Anerkennung von Prüfungsleistungen\Duisburg\Fernstudiengang Elektrotechnik\"/>
    </mc:Choice>
  </mc:AlternateContent>
  <xr:revisionPtr revIDLastSave="0" documentId="13_ncr:1_{CA36F60E-F8C4-4E00-99EA-ED239D0554FD}" xr6:coauthVersionLast="47" xr6:coauthVersionMax="47" xr10:uidLastSave="{00000000-0000-0000-0000-000000000000}"/>
  <bookViews>
    <workbookView xWindow="-120" yWindow="-120" windowWidth="29040" windowHeight="17640" tabRatio="500" activeTab="1" xr2:uid="{00000000-000D-0000-FFFF-FFFF00000000}"/>
  </bookViews>
  <sheets>
    <sheet name="Formular" sheetId="1" r:id="rId1"/>
    <sheet name="Prüfungen Studiengang" sheetId="2" r:id="rId2"/>
  </sheets>
  <definedNames>
    <definedName name="_xlnm.Print_Area" localSheetId="0">Formular!$B$1:$O$108</definedName>
    <definedName name="_xlnm.Print_Area" localSheetId="1">'Prüfungen Studiengang'!$A$1:$E$222</definedName>
    <definedName name="Z_38361E96_C2A6_4991_ACAC_0C359CB3CB75_.wvu.FilterData" localSheetId="0" hidden="1">Formular!$B$10:$B$60</definedName>
    <definedName name="Z_38361E96_C2A6_4991_ACAC_0C359CB3CB75_.wvu.PrintArea" localSheetId="0" hidden="1">Formular!$B$1:$O$108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58" i="1" l="1"/>
  <c r="J60" i="1" s="1"/>
  <c r="M57" i="1"/>
  <c r="K57" i="1"/>
  <c r="I57" i="1"/>
  <c r="M56" i="1"/>
  <c r="K56" i="1"/>
  <c r="I56" i="1"/>
  <c r="M55" i="1"/>
  <c r="K55" i="1"/>
  <c r="I55" i="1"/>
  <c r="M54" i="1"/>
  <c r="K54" i="1"/>
  <c r="I54" i="1"/>
  <c r="M53" i="1"/>
  <c r="K53" i="1"/>
  <c r="I53" i="1"/>
  <c r="M52" i="1"/>
  <c r="K52" i="1"/>
  <c r="I52" i="1"/>
  <c r="M51" i="1"/>
  <c r="K51" i="1"/>
  <c r="I51" i="1"/>
  <c r="M50" i="1"/>
  <c r="K50" i="1"/>
  <c r="I50" i="1"/>
  <c r="M49" i="1"/>
  <c r="K49" i="1"/>
  <c r="I49" i="1"/>
  <c r="M48" i="1"/>
  <c r="K48" i="1"/>
  <c r="I48" i="1"/>
  <c r="M47" i="1"/>
  <c r="K47" i="1"/>
  <c r="I47" i="1"/>
  <c r="M46" i="1"/>
  <c r="K46" i="1"/>
  <c r="I46" i="1"/>
  <c r="M45" i="1"/>
  <c r="K45" i="1"/>
  <c r="I45" i="1"/>
  <c r="M44" i="1"/>
  <c r="K44" i="1"/>
  <c r="I44" i="1"/>
  <c r="M43" i="1"/>
  <c r="K43" i="1"/>
  <c r="I43" i="1"/>
  <c r="M42" i="1"/>
  <c r="K42" i="1"/>
  <c r="I42" i="1"/>
  <c r="M41" i="1"/>
  <c r="K41" i="1"/>
  <c r="I41" i="1"/>
  <c r="M40" i="1"/>
  <c r="K40" i="1"/>
  <c r="I40" i="1"/>
  <c r="M39" i="1"/>
  <c r="K39" i="1"/>
  <c r="I39" i="1"/>
  <c r="M38" i="1"/>
  <c r="K38" i="1"/>
  <c r="I38" i="1"/>
  <c r="M37" i="1"/>
  <c r="K37" i="1"/>
  <c r="I37" i="1"/>
  <c r="M36" i="1"/>
  <c r="K36" i="1"/>
  <c r="I36" i="1"/>
  <c r="M35" i="1"/>
  <c r="K35" i="1"/>
  <c r="I35" i="1"/>
  <c r="M34" i="1"/>
  <c r="K34" i="1"/>
  <c r="I34" i="1"/>
  <c r="M33" i="1"/>
  <c r="K33" i="1"/>
  <c r="I33" i="1"/>
  <c r="M32" i="1"/>
  <c r="K32" i="1"/>
  <c r="I32" i="1"/>
  <c r="M31" i="1"/>
  <c r="K31" i="1"/>
  <c r="I31" i="1"/>
  <c r="M30" i="1"/>
  <c r="K30" i="1"/>
  <c r="I30" i="1"/>
  <c r="M29" i="1"/>
  <c r="K29" i="1"/>
  <c r="I29" i="1"/>
  <c r="M28" i="1"/>
  <c r="K28" i="1"/>
  <c r="I28" i="1"/>
  <c r="M27" i="1"/>
  <c r="K27" i="1"/>
  <c r="I27" i="1"/>
  <c r="M26" i="1"/>
  <c r="K26" i="1"/>
  <c r="I26" i="1"/>
  <c r="M25" i="1"/>
  <c r="K25" i="1"/>
  <c r="I25" i="1"/>
  <c r="M24" i="1"/>
  <c r="K24" i="1"/>
  <c r="I24" i="1"/>
  <c r="M23" i="1"/>
  <c r="K23" i="1"/>
  <c r="I23" i="1"/>
  <c r="M22" i="1"/>
  <c r="K22" i="1"/>
  <c r="I22" i="1"/>
  <c r="M21" i="1"/>
  <c r="K21" i="1"/>
  <c r="I21" i="1"/>
  <c r="M20" i="1"/>
  <c r="K20" i="1"/>
  <c r="I20" i="1"/>
  <c r="M19" i="1"/>
  <c r="K19" i="1"/>
  <c r="I19" i="1"/>
  <c r="M18" i="1"/>
  <c r="K18" i="1"/>
  <c r="I18" i="1"/>
  <c r="M17" i="1"/>
  <c r="K17" i="1"/>
  <c r="I17" i="1"/>
  <c r="M16" i="1"/>
  <c r="K16" i="1"/>
  <c r="I16" i="1"/>
  <c r="M15" i="1"/>
  <c r="K15" i="1"/>
  <c r="I15" i="1"/>
  <c r="M14" i="1"/>
  <c r="K14" i="1"/>
  <c r="I14" i="1"/>
  <c r="M13" i="1"/>
  <c r="K13" i="1"/>
  <c r="I13" i="1"/>
  <c r="M12" i="1"/>
  <c r="K12" i="1"/>
  <c r="I12" i="1"/>
  <c r="M11" i="1"/>
  <c r="K11" i="1"/>
  <c r="I11" i="1"/>
  <c r="O7" i="1"/>
  <c r="E7" i="1"/>
  <c r="L59" i="1" l="1"/>
</calcChain>
</file>

<file path=xl/sharedStrings.xml><?xml version="1.0" encoding="utf-8"?>
<sst xmlns="http://schemas.openxmlformats.org/spreadsheetml/2006/main" count="488" uniqueCount="208">
  <si>
    <t>Antrag auf Anerkennung von Studien- und Prüfungsleistungen</t>
  </si>
  <si>
    <r>
      <rPr>
        <sz val="12"/>
        <color theme="1"/>
        <rFont val="Calibri"/>
        <family val="2"/>
        <charset val="1"/>
      </rPr>
      <t xml:space="preserve">(einzureichen per E-Mail bei </t>
    </r>
    <r>
      <rPr>
        <b/>
        <sz val="12"/>
        <color theme="1"/>
        <rFont val="Calibri"/>
        <family val="2"/>
        <charset val="1"/>
      </rPr>
      <t>der zuständigen Sachbearbeitung im Bereich Prüfungswesen</t>
    </r>
    <r>
      <rPr>
        <sz val="12"/>
        <color theme="1"/>
        <rFont val="Calibri"/>
        <family val="2"/>
        <charset val="1"/>
      </rPr>
      <t xml:space="preserve"> unter Beachtung der Ausschlussfristen)</t>
    </r>
  </si>
  <si>
    <t>Name, Vorname:</t>
  </si>
  <si>
    <t>Anschrift:</t>
  </si>
  <si>
    <t>Telefon, Email:</t>
  </si>
  <si>
    <r>
      <rPr>
        <b/>
        <sz val="12"/>
        <color theme="1"/>
        <rFont val="Calibri"/>
        <family val="2"/>
        <charset val="1"/>
      </rPr>
      <t xml:space="preserve">Matrikelnummer:
</t>
    </r>
    <r>
      <rPr>
        <b/>
        <sz val="8"/>
        <color theme="1"/>
        <rFont val="Calibri"/>
        <family val="2"/>
        <charset val="1"/>
      </rPr>
      <t>(sofern bereits an der UDE immatrikuliert)</t>
    </r>
  </si>
  <si>
    <t>Anrechnung für folgenden
Abschluss/Studiengang:</t>
  </si>
  <si>
    <t>Regelstudienzeit:</t>
  </si>
  <si>
    <t>Durch Antragsteller/in auszufüllen!</t>
  </si>
  <si>
    <r>
      <rPr>
        <b/>
        <sz val="12"/>
        <color theme="1"/>
        <rFont val="Calibri"/>
        <family val="2"/>
        <charset val="1"/>
      </rPr>
      <t>Eintrag durch</t>
    </r>
    <r>
      <rPr>
        <sz val="12"/>
        <color theme="1"/>
        <rFont val="Calibri"/>
        <family val="2"/>
        <charset val="1"/>
      </rPr>
      <t xml:space="preserve"> den </t>
    </r>
    <r>
      <rPr>
        <sz val="12"/>
        <color rgb="FFFF0000"/>
        <rFont val="Calibri"/>
        <family val="2"/>
        <charset val="1"/>
      </rPr>
      <t>Prüfungsausschuss / Prüfer/in</t>
    </r>
    <r>
      <rPr>
        <sz val="12"/>
        <color theme="1"/>
        <rFont val="Calibri"/>
        <family val="2"/>
        <charset val="1"/>
      </rPr>
      <t xml:space="preserve"> / </t>
    </r>
    <r>
      <rPr>
        <sz val="12"/>
        <color rgb="FF0070C0"/>
        <rFont val="Calibri"/>
        <family val="2"/>
        <charset val="1"/>
      </rPr>
      <t>Bereich Prüfungswesen</t>
    </r>
  </si>
  <si>
    <t>Bereits abgelegte Prüfungsleistungen</t>
  </si>
  <si>
    <t>Antrag auf Anerkennung</t>
  </si>
  <si>
    <r>
      <rPr>
        <sz val="12"/>
        <color theme="1"/>
        <rFont val="Calibri"/>
        <family val="2"/>
        <charset val="1"/>
      </rPr>
      <t xml:space="preserve">
Titel der </t>
    </r>
    <r>
      <rPr>
        <b/>
        <sz val="12"/>
        <color theme="1"/>
        <rFont val="Calibri"/>
        <family val="2"/>
        <charset val="1"/>
      </rPr>
      <t>bereits
abgelegten</t>
    </r>
    <r>
      <rPr>
        <sz val="12"/>
        <color theme="1"/>
        <rFont val="Calibri"/>
        <family val="2"/>
        <charset val="1"/>
      </rPr>
      <t xml:space="preserve"> Prüfung*</t>
    </r>
    <r>
      <rPr>
        <vertAlign val="superscript"/>
        <sz val="11"/>
        <color theme="1"/>
        <rFont val="Calibri"/>
        <family val="2"/>
        <charset val="1"/>
      </rPr>
      <t xml:space="preserve">1)
</t>
    </r>
    <r>
      <rPr>
        <sz val="6"/>
        <color theme="1"/>
        <rFont val="Calibri"/>
        <family val="2"/>
        <charset val="1"/>
      </rPr>
      <t xml:space="preserve">
</t>
    </r>
    <r>
      <rPr>
        <sz val="8"/>
        <color theme="1"/>
        <rFont val="Calibri"/>
        <family val="2"/>
        <charset val="1"/>
      </rPr>
      <t>Bitte nur eine Prüfung pro Zeile eintragen!
(Bezeichung laut Transcript)</t>
    </r>
  </si>
  <si>
    <r>
      <rPr>
        <sz val="12"/>
        <color theme="1"/>
        <rFont val="Calibri"/>
        <family val="2"/>
        <charset val="1"/>
      </rPr>
      <t xml:space="preserve">
</t>
    </r>
    <r>
      <rPr>
        <sz val="8"/>
        <color theme="1"/>
        <rFont val="Calibri"/>
        <family val="2"/>
        <charset val="1"/>
      </rPr>
      <t xml:space="preserve">abge-legt wo? </t>
    </r>
    <r>
      <rPr>
        <sz val="12"/>
        <color theme="1"/>
        <rFont val="Calibri"/>
        <family val="2"/>
        <charset val="1"/>
      </rPr>
      <t>*</t>
    </r>
    <r>
      <rPr>
        <vertAlign val="superscript"/>
        <sz val="11"/>
        <color theme="1"/>
        <rFont val="Calibri"/>
        <family val="2"/>
        <charset val="1"/>
      </rPr>
      <t xml:space="preserve">2)
</t>
    </r>
    <r>
      <rPr>
        <sz val="5"/>
        <color theme="1"/>
        <rFont val="Calibri"/>
        <family val="2"/>
        <charset val="1"/>
      </rPr>
      <t xml:space="preserve">
</t>
    </r>
    <r>
      <rPr>
        <sz val="8"/>
        <color theme="1"/>
        <rFont val="Calibri"/>
        <family val="2"/>
        <charset val="1"/>
      </rPr>
      <t>(I, A, B, W)</t>
    </r>
  </si>
  <si>
    <r>
      <rPr>
        <sz val="12"/>
        <color theme="1"/>
        <rFont val="Calibri"/>
        <family val="2"/>
        <charset val="1"/>
      </rPr>
      <t xml:space="preserve">
Prüfungsform
</t>
    </r>
    <r>
      <rPr>
        <sz val="8"/>
        <color theme="1"/>
        <rFont val="Calibri"/>
        <family val="2"/>
        <charset val="1"/>
      </rPr>
      <t>(Klausur,
Hausarbeit,
mdl. Prüfung etc.)</t>
    </r>
  </si>
  <si>
    <r>
      <rPr>
        <sz val="12"/>
        <color theme="1"/>
        <rFont val="Calibri"/>
        <family val="2"/>
        <charset val="1"/>
      </rPr>
      <t xml:space="preserve">
Erwor-
bene Credits
</t>
    </r>
    <r>
      <rPr>
        <sz val="8"/>
        <color theme="1"/>
        <rFont val="Calibri"/>
        <family val="2"/>
        <charset val="1"/>
      </rPr>
      <t>(laut Transcript)</t>
    </r>
  </si>
  <si>
    <r>
      <rPr>
        <sz val="12"/>
        <color theme="1"/>
        <rFont val="Calibri"/>
        <family val="2"/>
        <charset val="1"/>
      </rPr>
      <t xml:space="preserve">
Note
</t>
    </r>
    <r>
      <rPr>
        <sz val="8"/>
        <color theme="1"/>
        <rFont val="Calibri"/>
        <family val="2"/>
        <charset val="1"/>
      </rPr>
      <t xml:space="preserve">
(laut
Transcript)</t>
    </r>
  </si>
  <si>
    <t xml:space="preserve">
Lfd. Nr.</t>
  </si>
  <si>
    <r>
      <rPr>
        <b/>
        <sz val="12"/>
        <color theme="1"/>
        <rFont val="Calibri"/>
        <family val="2"/>
        <charset val="1"/>
      </rPr>
      <t xml:space="preserve">
für folgende Prüfungen</t>
    </r>
    <r>
      <rPr>
        <sz val="12"/>
        <color theme="1"/>
        <rFont val="Calibri"/>
        <family val="2"/>
        <charset val="1"/>
      </rPr>
      <t xml:space="preserve">:
</t>
    </r>
    <r>
      <rPr>
        <sz val="8"/>
        <color theme="1"/>
        <rFont val="Calibri"/>
        <family val="2"/>
        <charset val="1"/>
      </rPr>
      <t xml:space="preserve">
(Bitte nur die laufende Nummer aus der Anlage "Prüfungen Studiengang" eintragen;  der Name der Prüfung wird automatisiert ergänzt)</t>
    </r>
  </si>
  <si>
    <t xml:space="preserve">
Lfd. 
Nr.</t>
  </si>
  <si>
    <r>
      <rPr>
        <b/>
        <sz val="12"/>
        <color theme="1"/>
        <rFont val="Calibri"/>
        <family val="2"/>
        <charset val="1"/>
      </rPr>
      <t xml:space="preserve">
Prüfung wird anerkannt für: 
</t>
    </r>
    <r>
      <rPr>
        <sz val="12"/>
        <color theme="1"/>
        <rFont val="Calibri"/>
        <family val="2"/>
        <charset val="1"/>
      </rPr>
      <t>Pool / Prüfungsnr. / Prüfung</t>
    </r>
  </si>
  <si>
    <r>
      <rPr>
        <b/>
        <sz val="14"/>
        <color theme="1"/>
        <rFont val="Calibri"/>
        <family val="2"/>
        <charset val="1"/>
      </rPr>
      <t xml:space="preserve">
</t>
    </r>
    <r>
      <rPr>
        <b/>
        <sz val="8"/>
        <color theme="1"/>
        <rFont val="Calibri"/>
        <family val="2"/>
        <charset val="1"/>
      </rPr>
      <t xml:space="preserve">Ja / Nein
</t>
    </r>
    <r>
      <rPr>
        <b/>
        <sz val="11"/>
        <color theme="1"/>
        <rFont val="Calibri"/>
        <family val="2"/>
        <charset val="1"/>
      </rPr>
      <t>*</t>
    </r>
    <r>
      <rPr>
        <b/>
        <vertAlign val="superscript"/>
        <sz val="11"/>
        <color theme="1"/>
        <rFont val="Calibri"/>
        <family val="2"/>
        <charset val="1"/>
      </rPr>
      <t>3)</t>
    </r>
  </si>
  <si>
    <t xml:space="preserve">
Aner-
kannte
Credits</t>
  </si>
  <si>
    <t xml:space="preserve">
Über-
nommene
Note</t>
  </si>
  <si>
    <t xml:space="preserve">
Antrag
geprüft
durch:</t>
  </si>
  <si>
    <r>
      <rPr>
        <sz val="10"/>
        <color theme="1"/>
        <rFont val="Calibri"/>
        <family val="2"/>
        <charset val="1"/>
      </rPr>
      <t>Hinweis für Antragsteller:</t>
    </r>
    <r>
      <rPr>
        <b/>
        <sz val="10"/>
        <color theme="1"/>
        <rFont val="Calibri"/>
        <family val="2"/>
        <charset val="1"/>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</si>
  <si>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Summe der anerkannten Credits:</t>
  </si>
  <si>
    <t>Dieser Bescheid ist bei der Bewerbung für
ein höheres Fachsemester und bei der
Einschreibung  vorzulegen.</t>
  </si>
  <si>
    <t>(Anerkannte Credits x Regelstudienzeit : max. zu erwerbende Credits):</t>
  </si>
  <si>
    <r>
      <rPr>
        <sz val="12"/>
        <color theme="1"/>
        <rFont val="Calibri"/>
        <family val="2"/>
        <charset val="1"/>
      </rPr>
      <t xml:space="preserve">Ich beantrage einen Einstufungsbescheid:                </t>
    </r>
    <r>
      <rPr>
        <b/>
        <sz val="12"/>
        <color theme="1"/>
        <rFont val="Calibri"/>
        <family val="2"/>
        <charset val="1"/>
      </rPr>
      <t>/</t>
    </r>
    <r>
      <rPr>
        <sz val="12"/>
        <color theme="1"/>
        <rFont val="Calibri"/>
        <family val="2"/>
        <charset val="1"/>
      </rPr>
      <t xml:space="preserve">                     (Zutreffendes bitte anklicken)</t>
    </r>
  </si>
  <si>
    <t>*1) Einzureichende Unterlagen:</t>
  </si>
  <si>
    <t>Anlage 1: Transcript of Records</t>
  </si>
  <si>
    <t>Anlage 3: Prüfungsordnung</t>
  </si>
  <si>
    <t>Anlage 2: Auszug aus dem Modulhandbuch</t>
  </si>
  <si>
    <t>Anlage 4: ggf. Learning Agreement bei Leistungen im Ausland</t>
  </si>
  <si>
    <t>*2) Wo wurde die Prüfung abgelegt?</t>
  </si>
  <si>
    <r>
      <rPr>
        <b/>
        <sz val="12"/>
        <color theme="1"/>
        <rFont val="Calibri"/>
        <family val="2"/>
        <charset val="1"/>
      </rPr>
      <t>I</t>
    </r>
    <r>
      <rPr>
        <sz val="12"/>
        <color theme="1"/>
        <rFont val="Calibri"/>
        <family val="2"/>
        <charset val="1"/>
      </rPr>
      <t xml:space="preserve"> = im </t>
    </r>
    <r>
      <rPr>
        <b/>
        <sz val="12"/>
        <color theme="1"/>
        <rFont val="Calibri"/>
        <family val="2"/>
        <charset val="1"/>
      </rPr>
      <t>I</t>
    </r>
    <r>
      <rPr>
        <sz val="12"/>
        <color theme="1"/>
        <rFont val="Calibri"/>
        <family val="2"/>
        <charset val="1"/>
      </rPr>
      <t>nland</t>
    </r>
  </si>
  <si>
    <r>
      <rPr>
        <b/>
        <sz val="12"/>
        <color theme="1"/>
        <rFont val="Calibri"/>
        <family val="2"/>
        <charset val="1"/>
      </rPr>
      <t>A</t>
    </r>
    <r>
      <rPr>
        <sz val="12"/>
        <color theme="1"/>
        <rFont val="Calibri"/>
        <family val="2"/>
        <charset val="1"/>
      </rPr>
      <t xml:space="preserve"> = im </t>
    </r>
    <r>
      <rPr>
        <b/>
        <sz val="12"/>
        <color theme="1"/>
        <rFont val="Calibri"/>
        <family val="2"/>
        <charset val="1"/>
      </rPr>
      <t>A</t>
    </r>
    <r>
      <rPr>
        <sz val="12"/>
        <color theme="1"/>
        <rFont val="Calibri"/>
        <family val="2"/>
        <charset val="1"/>
      </rPr>
      <t>usland</t>
    </r>
  </si>
  <si>
    <r>
      <rPr>
        <b/>
        <sz val="12"/>
        <color theme="1"/>
        <rFont val="Calibri"/>
        <family val="2"/>
        <charset val="1"/>
      </rPr>
      <t>B</t>
    </r>
    <r>
      <rPr>
        <sz val="12"/>
        <color theme="1"/>
        <rFont val="Calibri"/>
        <family val="2"/>
        <charset val="1"/>
      </rPr>
      <t xml:space="preserve"> = </t>
    </r>
    <r>
      <rPr>
        <b/>
        <sz val="12"/>
        <color theme="1"/>
        <rFont val="Calibri"/>
        <family val="2"/>
        <charset val="1"/>
      </rPr>
      <t>Beruf</t>
    </r>
  </si>
  <si>
    <r>
      <rPr>
        <b/>
        <sz val="12"/>
        <color theme="1"/>
        <rFont val="Calibri"/>
        <family val="2"/>
        <charset val="1"/>
      </rPr>
      <t>W</t>
    </r>
    <r>
      <rPr>
        <sz val="12"/>
        <color theme="1"/>
        <rFont val="Calibri"/>
        <family val="2"/>
        <charset val="1"/>
      </rPr>
      <t xml:space="preserve"> = </t>
    </r>
    <r>
      <rPr>
        <b/>
        <sz val="12"/>
        <color theme="1"/>
        <rFont val="Calibri"/>
        <family val="2"/>
        <charset val="1"/>
      </rPr>
      <t>W</t>
    </r>
    <r>
      <rPr>
        <sz val="12"/>
        <color theme="1"/>
        <rFont val="Calibri"/>
        <family val="2"/>
        <charset val="1"/>
      </rPr>
      <t>eitere („Außerhalb des Hochschulwesens“ - z.B. Schule, Praktika, Weiterbildung)</t>
    </r>
  </si>
  <si>
    <t>*3) Ablehnungsgründe (weitere Erläuterungen ggf. auf Seite 3 ergänzen):</t>
  </si>
  <si>
    <t>A - Nichtanerkennung wegen inhaltlicher Inkompatibilität</t>
  </si>
  <si>
    <t>C - Nichtanerkennung wegen nicht aussagekräftiger Unterlagen</t>
  </si>
  <si>
    <t>B - Nichtanerkennung wegen anderer vermittelter Kompetenzen</t>
  </si>
  <si>
    <t>D - Nichtanerkennung aus anderen Gründen</t>
  </si>
  <si>
    <t>Ausführliche Begründungen zu den Ablehnungen (A - D):</t>
  </si>
  <si>
    <t>Lfd. Nr.</t>
  </si>
  <si>
    <r>
      <rPr>
        <sz val="12"/>
        <color theme="1"/>
        <rFont val="Calibri"/>
        <family val="2"/>
        <charset val="1"/>
      </rPr>
      <t xml:space="preserve">Grund
</t>
    </r>
    <r>
      <rPr>
        <sz val="8"/>
        <color theme="1"/>
        <rFont val="Calibri"/>
        <family val="2"/>
        <charset val="1"/>
      </rPr>
      <t>(A, B, C oder D)</t>
    </r>
  </si>
  <si>
    <t>Begründung</t>
  </si>
  <si>
    <t>Rechtsmittelbelehrung:</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</si>
  <si>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</si>
  <si>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t>Hinweis:</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</si>
  <si>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</si>
  <si>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Mit freundlichen Grüßen</t>
  </si>
  <si>
    <t>Für den/die Vorsitzende/n des Prüfungsausschusses</t>
  </si>
  <si>
    <t>Prof. Dr. H. Hirsch</t>
  </si>
  <si>
    <t>Im Auftrag</t>
  </si>
  <si>
    <t>_____________________________________</t>
  </si>
  <si>
    <t>(Sachbearbeiter/in Bereich Prüfungswesen)</t>
  </si>
  <si>
    <t>Übersicht aller Prüfungsleistungen im Studiengang
Master of Science Elektro- und Informationstechnik (Fernstudiengang)</t>
  </si>
  <si>
    <t>Studiengang:</t>
  </si>
  <si>
    <t>Master of Science Elektro- und Informationstechnik (Fernstudiengang)</t>
  </si>
  <si>
    <t>Pool</t>
  </si>
  <si>
    <t>Prüf.Nr.</t>
  </si>
  <si>
    <t>Prüfung</t>
  </si>
  <si>
    <t>Credits</t>
  </si>
  <si>
    <t>-</t>
  </si>
  <si>
    <r>
      <rPr>
        <sz val="11"/>
        <color theme="1"/>
        <rFont val="Calibri"/>
        <family val="2"/>
        <charset val="1"/>
      </rPr>
      <t xml:space="preserve">Freitext </t>
    </r>
    <r>
      <rPr>
        <sz val="8"/>
        <color theme="1"/>
        <rFont val="Calibri"/>
        <family val="2"/>
        <charset val="1"/>
      </rPr>
      <t>(bitte mit Namen der Prüfung überschreiben)</t>
    </r>
  </si>
  <si>
    <t>Vertiefung: Automatisierungstechnik</t>
  </si>
  <si>
    <t xml:space="preserve">Pflichtbereich </t>
  </si>
  <si>
    <t>ZKA</t>
  </si>
  <si>
    <t>Einführungsseminar (F)</t>
  </si>
  <si>
    <t>Einführungsseminar (F) Online-Test</t>
  </si>
  <si>
    <t>Fachseminar F1</t>
  </si>
  <si>
    <t>Fachseminar F1 Online-Test</t>
  </si>
  <si>
    <t>Fachseminar F2</t>
  </si>
  <si>
    <t>Fachseminar F2 Online-Test</t>
  </si>
  <si>
    <t>Fehlerdiagnose und Fehlertoleranz in technischen Systemen</t>
  </si>
  <si>
    <t>Fehlerdiagnose und Fehlertoleranz in technischen Systemen Online-Test</t>
  </si>
  <si>
    <t>Leistungselektronik F</t>
  </si>
  <si>
    <t>Leistungselektronik Online-Test</t>
  </si>
  <si>
    <t>EIF</t>
  </si>
  <si>
    <t>Master-Arbeit</t>
  </si>
  <si>
    <t>Mehrgrößenregelung</t>
  </si>
  <si>
    <t>Mehrgrößenregelung Online-Test</t>
  </si>
  <si>
    <t>Modellbildung und Regelung Fernpraktikum</t>
  </si>
  <si>
    <t>Modellbildung und Regelung Fernpraktikum Online-Test</t>
  </si>
  <si>
    <t>Modelling and Simulation of Dynamic Systems</t>
  </si>
  <si>
    <t>Modelling and Simulation of Dynamic Systems Online-Test</t>
  </si>
  <si>
    <t>Nonlinear Control Systems</t>
  </si>
  <si>
    <t>Nonlinear Control Systems Online-Test</t>
  </si>
  <si>
    <t>Power System Analysis</t>
  </si>
  <si>
    <t>Power System Analysis Online-Test</t>
  </si>
  <si>
    <t>Power System Operation and Control</t>
  </si>
  <si>
    <t>Power System Operation and Control Online-Test</t>
  </si>
  <si>
    <t>Prozessautomatisierung</t>
  </si>
  <si>
    <t>Prozessautomatisierung Fernpraktikum</t>
  </si>
  <si>
    <t>Prozessautomatisierung Online-Test</t>
  </si>
  <si>
    <t>State and Parameter Estimation</t>
  </si>
  <si>
    <t>State and Parameter Estimation Online-Test</t>
  </si>
  <si>
    <t>Theorie statistischer Signale</t>
  </si>
  <si>
    <t>Theorie statistischer Signale Online-Test</t>
  </si>
  <si>
    <t>Thermodynamik und Kraftwerktechnik</t>
  </si>
  <si>
    <t>Thermodynamik und Kraftwerktechnik Online-Test</t>
  </si>
  <si>
    <t>Wahlpflichtbereich</t>
  </si>
  <si>
    <t>Advanced System and Control Theory</t>
  </si>
  <si>
    <t>Advanced System and Control Theory Online-Test</t>
  </si>
  <si>
    <t>Elektromagnetische Verträglichkeit</t>
  </si>
  <si>
    <t>Elektromagnetische Verträglichkeit		Online-Test</t>
  </si>
  <si>
    <t>Informationstechnik in der elektrischen Energietechnik F</t>
  </si>
  <si>
    <t>Informationstechnik in der elektrischen Energietechnik Online-Test</t>
  </si>
  <si>
    <t xml:space="preserve">Nichtstationäre Vorgänge in elektrischen Netzen </t>
  </si>
  <si>
    <t>Nichtstationäre Vorgänge in elektrischen Netzen Online-Test</t>
  </si>
  <si>
    <t>Robust Control</t>
  </si>
  <si>
    <t>Robust Control Online-Test</t>
  </si>
  <si>
    <t>Wind Energy</t>
  </si>
  <si>
    <t>Wind Energy Online-Test</t>
  </si>
  <si>
    <t>Vertiefung: Digitale Kommunikationssysteme</t>
  </si>
  <si>
    <t xml:space="preserve">Analoge Funksysteme </t>
  </si>
  <si>
    <t>Analoge Funksysteme Online-Test</t>
  </si>
  <si>
    <t>Coding Theory</t>
  </si>
  <si>
    <t>Coding Theory Online-Test</t>
  </si>
  <si>
    <t>Einführungsseminar F</t>
  </si>
  <si>
    <t>Einführungsseminar F Online-Test</t>
  </si>
  <si>
    <t>Kommunikation Fernpraktikum</t>
  </si>
  <si>
    <t>Moderne Funksysteme</t>
  </si>
  <si>
    <t>Moderne Funksysteme Online-Test</t>
  </si>
  <si>
    <t>OFDM-Übertragungstechnik</t>
  </si>
  <si>
    <t>OFDM-Übertragungstechnik Online-Test</t>
  </si>
  <si>
    <t>Optische Netze</t>
  </si>
  <si>
    <t>Optische Netze Online-Test</t>
  </si>
  <si>
    <t>Passive Funksysteme</t>
  </si>
  <si>
    <t>Passive Funksysteme Online-Test</t>
  </si>
  <si>
    <t>Radio Wave Propagation and Antennas</t>
  </si>
  <si>
    <t>Radio Wave Propagation and Antennas Online-Test</t>
  </si>
  <si>
    <t>Übertragungstechnik</t>
  </si>
  <si>
    <t>Übertragungstechnik Online-Test</t>
  </si>
  <si>
    <t>Computational Electromagnetics 1</t>
  </si>
  <si>
    <t>Computational Electromagnetics 1 Online-Test</t>
  </si>
  <si>
    <t>Lasertechnik</t>
  </si>
  <si>
    <t>Lasertechnik Online-Test</t>
  </si>
  <si>
    <t>Microwave Theory and Techniques</t>
  </si>
  <si>
    <t>Microwave Theory and Techniques Online-Test</t>
  </si>
  <si>
    <t>Optische Signalverarbeitung</t>
  </si>
  <si>
    <t>Optische Signalverarbeitung Online-Test</t>
  </si>
  <si>
    <t>ZKD</t>
  </si>
  <si>
    <t>Sicherheit in Kommunikatonsnetzen</t>
  </si>
  <si>
    <t>Sicherheit in Kommunikatonsnetzen Online-Test</t>
  </si>
  <si>
    <t>Signalverarbeitung Fernpraktikum</t>
  </si>
  <si>
    <t>Signalverarbeitung Fernpraktikum Online-Test</t>
  </si>
  <si>
    <t>Theoretische Elektrotechnik 1</t>
  </si>
  <si>
    <t>Theoretische Elektrotechnik 1 Online-Test</t>
  </si>
  <si>
    <t>Theoretische Elektrotechnik 2</t>
  </si>
  <si>
    <t>Theoretische Elektrotechnik 2 Online-Test</t>
  </si>
  <si>
    <t>Vertiefung: Hochfrequenzsysteme</t>
  </si>
  <si>
    <t>Elektromagnetische Verträglichkeit Online-Test</t>
  </si>
  <si>
    <t>Hochfrequenz und Photonik Fernpraktikum</t>
  </si>
  <si>
    <t>Integrierte Analogschaltungen</t>
  </si>
  <si>
    <t>Integrierte Analogschaltungen Online-Test</t>
  </si>
  <si>
    <t>Microwave  Theory and Techniques</t>
  </si>
  <si>
    <t>Microwave  Theory and Techniques Online-Test</t>
  </si>
  <si>
    <t>Analoge Funksysteme</t>
  </si>
  <si>
    <t>Computational Electromagnetics 2</t>
  </si>
  <si>
    <t>Computational Electromagnetics 2 Online-Test</t>
  </si>
  <si>
    <t>Vertiefung: Intelligente Energienetze</t>
  </si>
  <si>
    <t>Betriebsmittel der Hochspannungstechnik F</t>
  </si>
  <si>
    <t>Betriebsmittel der Hochspannungstechnik Online-Test</t>
  </si>
  <si>
    <t>Elektrizitätswirtschaft</t>
  </si>
  <si>
    <t>Elektrizitätswirtschaft Online-Test</t>
  </si>
  <si>
    <t>Grundlagen der Hochspannungstechnik F</t>
  </si>
  <si>
    <t>Grundlagen der Hochspannungstechnik Online-Test</t>
  </si>
  <si>
    <t>Prozessautomatisierung  Fernpraktikum</t>
  </si>
  <si>
    <t>Prozessautomatisierung F</t>
  </si>
  <si>
    <t>Prozessautomatisierung F Online-Test</t>
  </si>
  <si>
    <t>Sicherheit in Kommunikationsnetzen</t>
  </si>
  <si>
    <t>Sicherheit in Kommunikationsnetzen Online-Test</t>
  </si>
  <si>
    <t xml:space="preserve">Hochspannungsgleichstromübertragung </t>
  </si>
  <si>
    <t>Hochspannungsgleichstromübertragung  Online-Test</t>
  </si>
  <si>
    <t>Modelling and Simulaton of Dynamic Systems</t>
  </si>
  <si>
    <t>Modelling and Simulaton of Dynamic Systems Online-Test</t>
  </si>
  <si>
    <t>Nichtstationäre Vorgänge in elektrischen Netzen</t>
  </si>
  <si>
    <t>Hochspannungsmess- und Prüftechnik</t>
  </si>
  <si>
    <t>Hochspannungsmess- und Prüftechnik Online-Test</t>
  </si>
  <si>
    <t>Auflagenfächer</t>
  </si>
  <si>
    <t>Digitale Regelung</t>
  </si>
  <si>
    <t>Digitale Regelung Online-Test</t>
  </si>
  <si>
    <t>Elektrische Energieversorgungssysteme</t>
  </si>
  <si>
    <t>Elektrische Energieversorgungssysteme Online-Test</t>
  </si>
  <si>
    <t>ZKB</t>
  </si>
  <si>
    <t>Elektrische Maschinen</t>
  </si>
  <si>
    <t>Elektrische Maschinen Onlne-Test</t>
  </si>
  <si>
    <t>Grundlagen elektronischer Schaltungen</t>
  </si>
  <si>
    <t>Grundlagen elektronischer Schaltungen Online-Test</t>
  </si>
  <si>
    <t>Mathematik F</t>
  </si>
  <si>
    <t>Mathematik F HFS/EIN Online-Test</t>
  </si>
  <si>
    <t>Mathematik F Online-Test</t>
  </si>
  <si>
    <t>Mathematik F-AT/DKS</t>
  </si>
  <si>
    <t>Mathematik F-AT/DKS Online Test</t>
  </si>
  <si>
    <t>Mathematik F-HFS/IEN</t>
  </si>
  <si>
    <t>Mess- und Sensorsysteme</t>
  </si>
  <si>
    <t>Mess- und Sensorsysteme Online-Test</t>
  </si>
  <si>
    <t>Microwave and RF Technology</t>
  </si>
  <si>
    <t>Microwave and RF Technology Online-Test</t>
  </si>
  <si>
    <t>Optische Übertragungstechnik</t>
  </si>
  <si>
    <t>Optische Übertragungstechnik Online-Test</t>
  </si>
  <si>
    <t>Rechnernetze und Kommunikationssysteme</t>
  </si>
  <si>
    <t>Rechnernetze und Kommunikationssysteme Online-Test</t>
  </si>
  <si>
    <t>Systemtheorie und Regelungstechnik Fernpraktikum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</si>
</sst>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26" x14ac:knownFonts="1">
    <font>
      <sz val="12"/>
      <color theme="1"/>
      <name val="Calibri"/>
      <family val="2"/>
      <charset val="1"/>
    </font>
    <font>
      <b/>
      <sz val="10"/>
      <color theme="1"/>
      <name val="Arial"/>
      <family val="2"/>
      <charset val="1"/>
    </font>
    <font>
      <b/>
      <sz val="10"/>
      <color theme="0"/>
      <name val="Arial"/>
      <family val="2"/>
      <charset val="1"/>
    </font>
    <font>
      <sz val="11"/>
      <color theme="1"/>
      <name val="Calibri"/>
      <family val="2"/>
      <charset val="1"/>
    </font>
    <font>
      <b/>
      <sz val="20"/>
      <color theme="1"/>
      <name val="Calibri"/>
      <family val="2"/>
      <charset val="1"/>
    </font>
    <font>
      <b/>
      <sz val="12"/>
      <color theme="1"/>
      <name val="Calibri"/>
      <family val="2"/>
      <charset val="1"/>
    </font>
    <font>
      <b/>
      <i/>
      <sz val="12"/>
      <color theme="1"/>
      <name val="Calibri"/>
      <family val="2"/>
      <charset val="1"/>
    </font>
    <font>
      <b/>
      <sz val="8"/>
      <color theme="1"/>
      <name val="Calibri"/>
      <family val="2"/>
      <charset val="1"/>
    </font>
    <font>
      <sz val="12"/>
      <color rgb="FFFF0000"/>
      <name val="Calibri"/>
      <family val="2"/>
      <charset val="1"/>
    </font>
    <font>
      <sz val="12"/>
      <color rgb="FF0070C0"/>
      <name val="Calibri"/>
      <family val="2"/>
      <charset val="1"/>
    </font>
    <font>
      <vertAlign val="superscript"/>
      <sz val="11"/>
      <color theme="1"/>
      <name val="Calibri"/>
      <family val="2"/>
      <charset val="1"/>
    </font>
    <font>
      <sz val="6"/>
      <color theme="1"/>
      <name val="Calibri"/>
      <family val="2"/>
      <charset val="1"/>
    </font>
    <font>
      <sz val="8"/>
      <color theme="1"/>
      <name val="Calibri"/>
      <family val="2"/>
      <charset val="1"/>
    </font>
    <font>
      <sz val="5"/>
      <color theme="1"/>
      <name val="Calibri"/>
      <family val="2"/>
      <charset val="1"/>
    </font>
    <font>
      <b/>
      <sz val="14"/>
      <color theme="1"/>
      <name val="Calibri"/>
      <family val="2"/>
      <charset val="1"/>
    </font>
    <font>
      <b/>
      <sz val="11"/>
      <color theme="1"/>
      <name val="Calibri"/>
      <family val="2"/>
      <charset val="1"/>
    </font>
    <font>
      <b/>
      <vertAlign val="superscript"/>
      <sz val="11"/>
      <color theme="1"/>
      <name val="Calibri"/>
      <family val="2"/>
      <charset val="1"/>
    </font>
    <font>
      <sz val="8"/>
      <color rgb="FFFF0000"/>
      <name val="Calibri"/>
      <family val="2"/>
      <charset val="1"/>
    </font>
    <font>
      <sz val="10"/>
      <color theme="1"/>
      <name val="Calibri"/>
      <family val="2"/>
      <charset val="1"/>
    </font>
    <font>
      <b/>
      <sz val="10"/>
      <color theme="1"/>
      <name val="Calibri"/>
      <family val="2"/>
      <charset val="1"/>
    </font>
    <font>
      <sz val="7"/>
      <color rgb="FF0070C0"/>
      <name val="Calibri"/>
      <family val="2"/>
      <charset val="1"/>
    </font>
    <font>
      <sz val="8"/>
      <name val="Calibri"/>
      <family val="2"/>
      <charset val="1"/>
    </font>
    <font>
      <b/>
      <sz val="14"/>
      <color theme="4" tint="-0.499984740745262"/>
      <name val="Calibri"/>
      <family val="2"/>
      <charset val="1"/>
    </font>
    <font>
      <sz val="11"/>
      <name val="Calibri"/>
      <family val="2"/>
      <charset val="1"/>
    </font>
    <font>
      <b/>
      <sz val="11"/>
      <name val="Calibri"/>
      <family val="2"/>
      <charset val="1"/>
    </font>
    <font>
      <b/>
      <sz val="11"/>
      <color theme="0"/>
      <name val="Calibri"/>
      <family val="2"/>
      <charset val="1"/>
    </font>
  </fonts>
  <fills count="7">
    <fill>
      <patternFill patternType="none"/>
    </fill>
    <fill>
      <patternFill patternType="gray125"/>
    </fill>
    <fill>
      <patternFill patternType="solid">
        <fgColor rgb="FFFFFF99"/>
        <bgColor rgb="FFFFFFCC"/>
      </patternFill>
    </fill>
    <fill>
      <patternFill patternType="solid">
        <fgColor theme="6" tint="-0.249977111117893"/>
        <bgColor rgb="FF808080"/>
      </patternFill>
    </fill>
    <fill>
      <patternFill patternType="solid">
        <fgColor theme="0" tint="-0.14999847407452621"/>
        <bgColor rgb="FFC0C0C0"/>
      </patternFill>
    </fill>
    <fill>
      <patternFill patternType="solid">
        <fgColor theme="8" tint="-0.499984740745262"/>
        <bgColor rgb="FF254061"/>
      </patternFill>
    </fill>
    <fill>
      <patternFill patternType="solid">
        <fgColor rgb="FFFFFF00"/>
        <bgColor rgb="FFFFFF00"/>
      </patternFill>
    </fill>
  </fills>
  <borders count="35">
    <border>
      <left/>
      <right/>
      <top/>
      <bottom/>
      <diagonal/>
    </border>
    <border>
      <left/>
      <right/>
      <top style="thin">
        <color theme="0" tint="-0.499984740745262"/>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medium">
        <color rgb="FFFF0000"/>
      </bottom>
      <diagonal/>
    </border>
    <border>
      <left/>
      <right style="medium">
        <color auto="1"/>
      </right>
      <top style="thin">
        <color auto="1"/>
      </top>
      <bottom style="medium">
        <color rgb="FFFF0000"/>
      </bottom>
      <diagonal/>
    </border>
    <border>
      <left style="medium">
        <color auto="1"/>
      </left>
      <right style="medium">
        <color rgb="FFFF0000"/>
      </right>
      <top style="medium">
        <color auto="1"/>
      </top>
      <bottom style="thin">
        <color auto="1"/>
      </bottom>
      <diagonal/>
    </border>
    <border>
      <left style="medium">
        <color rgb="FFFF0000"/>
      </left>
      <right style="medium">
        <color rgb="FFFF0000"/>
      </right>
      <top style="medium">
        <color rgb="FFFF0000"/>
      </top>
      <bottom style="thin">
        <color auto="1"/>
      </bottom>
      <diagonal/>
    </border>
    <border>
      <left style="medium">
        <color auto="1"/>
      </left>
      <right style="medium">
        <color auto="1"/>
      </right>
      <top style="thin">
        <color auto="1"/>
      </top>
      <bottom style="thin">
        <color auto="1"/>
      </bottom>
      <diagonal/>
    </border>
    <border>
      <left/>
      <right style="medium">
        <color rgb="FFFF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medium">
        <color auto="1"/>
      </left>
      <right style="medium">
        <color theme="4"/>
      </right>
      <top style="thin">
        <color auto="1"/>
      </top>
      <bottom style="thin">
        <color auto="1"/>
      </bottom>
      <diagonal/>
    </border>
    <border>
      <left style="medium">
        <color theme="4"/>
      </left>
      <right style="thin">
        <color auto="1"/>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medium">
        <color theme="4"/>
      </right>
      <top style="medium">
        <color rgb="FFFF0000"/>
      </top>
      <bottom style="thin">
        <color auto="1"/>
      </bottom>
      <diagonal/>
    </border>
    <border>
      <left style="medium">
        <color theme="4"/>
      </left>
      <right style="thin">
        <color auto="1"/>
      </right>
      <top/>
      <bottom/>
      <diagonal/>
    </border>
    <border>
      <left style="thin">
        <color auto="1"/>
      </left>
      <right style="medium">
        <color theme="4"/>
      </right>
      <top/>
      <bottom style="medium">
        <color theme="4"/>
      </bottom>
      <diagonal/>
    </border>
    <border>
      <left style="medium">
        <color auto="1"/>
      </left>
      <right style="medium">
        <color theme="4"/>
      </right>
      <top/>
      <bottom style="medium">
        <color auto="1"/>
      </bottom>
      <diagonal/>
    </border>
    <border>
      <left/>
      <right style="thin">
        <color auto="1"/>
      </right>
      <top/>
      <bottom style="medium">
        <color theme="4"/>
      </bottom>
      <diagonal/>
    </border>
    <border>
      <left/>
      <right/>
      <top style="medium">
        <color auto="1"/>
      </top>
      <bottom/>
      <diagonal/>
    </border>
    <border>
      <left/>
      <right/>
      <top style="medium">
        <color theme="4"/>
      </top>
      <bottom/>
      <diagonal/>
    </border>
    <border>
      <left/>
      <right/>
      <top/>
      <bottom style="thin">
        <color auto="1"/>
      </bottom>
      <diagonal/>
    </border>
    <border>
      <left/>
      <right/>
      <top style="thin">
        <color auto="1"/>
      </top>
      <bottom style="thin">
        <color auto="1"/>
      </bottom>
      <diagonal/>
    </border>
  </borders>
  <cellStyleXfs count="4">
    <xf numFmtId="0" fontId="0" fillId="0" borderId="0"/>
    <xf numFmtId="0" fontId="1" fillId="2" borderId="1"/>
    <xf numFmtId="0" fontId="2" fillId="3" borderId="0"/>
    <xf numFmtId="0" fontId="3" fillId="0" borderId="0"/>
  </cellStyleXfs>
  <cellXfs count="121">
    <xf numFmtId="0" fontId="0" fillId="0" borderId="0" xfId="0"/>
    <xf numFmtId="0" fontId="0" fillId="0" borderId="5" xfId="0" applyFont="1" applyBorder="1" applyAlignment="1" applyProtection="1">
      <alignment horizontal="center" vertical="top" wrapText="1" shrinkToFit="1"/>
    </xf>
    <xf numFmtId="0" fontId="5" fillId="0" borderId="14" xfId="0" applyFont="1" applyBorder="1" applyAlignment="1" applyProtection="1">
      <alignment horizontal="center" vertical="center" wrapText="1" shrinkToFit="1"/>
    </xf>
    <xf numFmtId="0" fontId="5" fillId="0" borderId="13" xfId="0" applyFont="1" applyBorder="1" applyAlignment="1" applyProtection="1">
      <alignment horizontal="center" vertical="center" wrapText="1" shrinkToFit="1"/>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wrapText="1" shrinkToFit="1"/>
    </xf>
    <xf numFmtId="0" fontId="5" fillId="0" borderId="9" xfId="0" applyFont="1" applyBorder="1" applyAlignment="1" applyProtection="1">
      <alignment horizontal="right" vertical="center" wrapText="1" shrinkToFit="1"/>
    </xf>
    <xf numFmtId="49" fontId="5" fillId="0" borderId="8" xfId="0" applyNumberFormat="1" applyFont="1" applyBorder="1" applyAlignment="1" applyProtection="1">
      <alignment horizontal="left" vertical="center" shrinkToFit="1"/>
    </xf>
    <xf numFmtId="0" fontId="5" fillId="0" borderId="7" xfId="0" applyFont="1" applyBorder="1" applyAlignment="1" applyProtection="1">
      <alignment horizontal="left" vertical="center" wrapText="1" shrinkToFit="1"/>
    </xf>
    <xf numFmtId="0" fontId="6" fillId="0" borderId="6"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wrapText="1" shrinkToFit="1"/>
    </xf>
    <xf numFmtId="0" fontId="6" fillId="0" borderId="4"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wrapText="1" shrinkToFit="1"/>
    </xf>
    <xf numFmtId="0" fontId="0" fillId="0" borderId="2" xfId="0" applyFont="1" applyBorder="1" applyAlignment="1" applyProtection="1">
      <alignment horizontal="left" vertical="top"/>
    </xf>
    <xf numFmtId="0" fontId="4" fillId="0" borderId="0" xfId="0" applyFont="1" applyBorder="1" applyAlignment="1" applyProtection="1">
      <alignment horizontal="left" vertical="top" wrapText="1"/>
    </xf>
    <xf numFmtId="0" fontId="0" fillId="0" borderId="0" xfId="0" applyAlignment="1">
      <alignment vertical="center"/>
    </xf>
    <xf numFmtId="164" fontId="5" fillId="0" borderId="10" xfId="0" applyNumberFormat="1" applyFont="1" applyBorder="1" applyAlignment="1" applyProtection="1">
      <alignment horizontal="left" vertical="center" shrinkToFit="1"/>
    </xf>
    <xf numFmtId="0" fontId="0" fillId="0" borderId="15" xfId="0" applyFont="1" applyBorder="1" applyAlignment="1" applyProtection="1">
      <alignment horizontal="center" vertical="top" wrapText="1" shrinkToFit="1"/>
    </xf>
    <xf numFmtId="0" fontId="0" fillId="0" borderId="16" xfId="0" applyFont="1" applyBorder="1" applyAlignment="1" applyProtection="1">
      <alignment horizontal="center" vertical="top" wrapText="1" shrinkToFit="1"/>
    </xf>
    <xf numFmtId="0" fontId="0" fillId="0" borderId="6" xfId="0" applyFont="1" applyBorder="1" applyAlignment="1" applyProtection="1">
      <alignment horizontal="center" vertical="top" wrapText="1" shrinkToFit="1"/>
    </xf>
    <xf numFmtId="0" fontId="0" fillId="0" borderId="15" xfId="0" applyFont="1" applyBorder="1" applyAlignment="1" applyProtection="1">
      <alignment horizontal="center" vertical="top" wrapText="1"/>
    </xf>
    <xf numFmtId="0" fontId="5" fillId="0" borderId="16" xfId="0" applyFont="1" applyBorder="1" applyAlignment="1" applyProtection="1">
      <alignment horizontal="center" vertical="top" wrapText="1"/>
    </xf>
    <xf numFmtId="0" fontId="0" fillId="0" borderId="17" xfId="0" applyFont="1" applyBorder="1" applyAlignment="1" applyProtection="1">
      <alignment horizontal="center" vertical="top" wrapText="1" shrinkToFit="1"/>
    </xf>
    <xf numFmtId="0" fontId="5" fillId="0" borderId="16" xfId="0" applyFont="1" applyBorder="1" applyAlignment="1" applyProtection="1">
      <alignment horizontal="center" vertical="top" wrapText="1" shrinkToFit="1"/>
    </xf>
    <xf numFmtId="0" fontId="14" fillId="0" borderId="16" xfId="0" applyFont="1" applyBorder="1" applyAlignment="1" applyProtection="1">
      <alignment horizontal="center" vertical="top" wrapText="1" shrinkToFit="1"/>
    </xf>
    <xf numFmtId="0" fontId="0" fillId="0" borderId="18" xfId="0" applyFont="1" applyBorder="1" applyAlignment="1" applyProtection="1">
      <alignment horizontal="center" vertical="top" wrapText="1" shrinkToFit="1"/>
    </xf>
    <xf numFmtId="0" fontId="8" fillId="0" borderId="16" xfId="0" applyFont="1" applyBorder="1" applyAlignment="1" applyProtection="1">
      <alignment horizontal="center" vertical="center"/>
      <protection locked="0"/>
    </xf>
    <xf numFmtId="0" fontId="0" fillId="0" borderId="16" xfId="0" applyBorder="1" applyAlignment="1" applyProtection="1">
      <alignment horizontal="left" vertical="center" shrinkToFit="1"/>
      <protection locked="0"/>
    </xf>
    <xf numFmtId="0" fontId="0" fillId="0" borderId="16"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12" fillId="0" borderId="19" xfId="0" applyFont="1" applyBorder="1" applyAlignment="1" applyProtection="1">
      <alignment horizontal="left" vertical="center" shrinkToFit="1"/>
    </xf>
    <xf numFmtId="0" fontId="8" fillId="0" borderId="17" xfId="0" applyFont="1" applyBorder="1" applyAlignment="1" applyProtection="1">
      <alignment horizontal="center" vertical="center" shrinkToFit="1"/>
      <protection locked="0"/>
    </xf>
    <xf numFmtId="0" fontId="17" fillId="0" borderId="19" xfId="0" applyFont="1" applyBorder="1" applyAlignment="1" applyProtection="1">
      <alignment horizontal="left" vertical="center" shrinkToFit="1"/>
    </xf>
    <xf numFmtId="0" fontId="8" fillId="0" borderId="16" xfId="0" applyFont="1" applyBorder="1" applyAlignment="1" applyProtection="1">
      <alignment horizontal="center" vertical="center" shrinkToFit="1"/>
    </xf>
    <xf numFmtId="165" fontId="8" fillId="0" borderId="16" xfId="0" applyNumberFormat="1" applyFont="1" applyBorder="1" applyAlignment="1" applyProtection="1">
      <alignment horizontal="center" vertical="center" shrinkToFit="1"/>
      <protection locked="0"/>
    </xf>
    <xf numFmtId="0" fontId="8" fillId="0" borderId="18" xfId="0" applyFont="1" applyBorder="1" applyAlignment="1" applyProtection="1">
      <alignment vertical="center" shrinkToFit="1"/>
      <protection locked="0"/>
    </xf>
    <xf numFmtId="0" fontId="8" fillId="0" borderId="20" xfId="0" applyFont="1" applyBorder="1" applyAlignment="1" applyProtection="1">
      <alignment horizontal="center" vertical="center" shrinkToFit="1"/>
      <protection locked="0"/>
    </xf>
    <xf numFmtId="165" fontId="8" fillId="0" borderId="21" xfId="0" applyNumberFormat="1" applyFont="1" applyBorder="1" applyAlignment="1" applyProtection="1">
      <alignment horizontal="center" vertical="center" shrinkToFit="1"/>
      <protection locked="0"/>
    </xf>
    <xf numFmtId="0" fontId="8" fillId="0" borderId="22" xfId="0" applyFont="1" applyBorder="1" applyAlignment="1" applyProtection="1">
      <alignment vertical="center" shrinkToFit="1"/>
      <protection locked="0"/>
    </xf>
    <xf numFmtId="0" fontId="9" fillId="0" borderId="25" xfId="0" applyFont="1" applyBorder="1" applyAlignment="1">
      <alignment horizontal="center" vertical="center" shrinkToFit="1"/>
    </xf>
    <xf numFmtId="0" fontId="0" fillId="0" borderId="31" xfId="0" applyBorder="1"/>
    <xf numFmtId="0" fontId="0" fillId="0" borderId="0" xfId="0" applyBorder="1"/>
    <xf numFmtId="0" fontId="0" fillId="0" borderId="32" xfId="0" applyBorder="1"/>
    <xf numFmtId="0" fontId="5" fillId="0" borderId="0" xfId="0" applyFont="1" applyAlignment="1"/>
    <xf numFmtId="0" fontId="0" fillId="0" borderId="0" xfId="0" applyAlignment="1"/>
    <xf numFmtId="0" fontId="5" fillId="0" borderId="0" xfId="0" applyFont="1"/>
    <xf numFmtId="0" fontId="5" fillId="0" borderId="0" xfId="0" applyFont="1" applyAlignment="1">
      <alignment horizontal="left"/>
    </xf>
    <xf numFmtId="0" fontId="0" fillId="0" borderId="0" xfId="0" applyFont="1" applyAlignment="1">
      <alignment horizontal="left"/>
    </xf>
    <xf numFmtId="0" fontId="0" fillId="0" borderId="0" xfId="0" applyProtection="1"/>
    <xf numFmtId="0" fontId="0" fillId="0" borderId="0" xfId="0" applyAlignment="1">
      <alignment horizontal="center"/>
    </xf>
    <xf numFmtId="0" fontId="5" fillId="0" borderId="0" xfId="0" applyFont="1" applyAlignment="1">
      <alignment horizontal="right"/>
    </xf>
    <xf numFmtId="0" fontId="5" fillId="0" borderId="0" xfId="0" applyFont="1" applyProtection="1"/>
    <xf numFmtId="0" fontId="0" fillId="0" borderId="16" xfId="0" applyFont="1" applyBorder="1" applyAlignment="1" applyProtection="1">
      <alignment horizontal="center" vertical="top" wrapText="1"/>
    </xf>
    <xf numFmtId="0" fontId="0" fillId="0" borderId="16" xfId="0" applyBorder="1" applyAlignment="1" applyProtection="1">
      <alignment horizontal="center" vertical="top"/>
      <protection locked="0"/>
    </xf>
    <xf numFmtId="0" fontId="0" fillId="0" borderId="0" xfId="0" applyBorder="1" applyAlignment="1" applyProtection="1">
      <alignment horizontal="center" vertical="top"/>
    </xf>
    <xf numFmtId="0" fontId="0" fillId="0" borderId="0" xfId="0" applyBorder="1" applyAlignment="1" applyProtection="1">
      <alignment horizontal="left" vertical="top"/>
    </xf>
    <xf numFmtId="0" fontId="18" fillId="0" borderId="0" xfId="0" applyFont="1" applyProtection="1"/>
    <xf numFmtId="0" fontId="0" fillId="0" borderId="0" xfId="0" applyAlignment="1">
      <alignment horizontal="left" vertical="top"/>
    </xf>
    <xf numFmtId="0" fontId="18" fillId="0" borderId="0" xfId="0" applyFont="1" applyAlignment="1" applyProtection="1">
      <alignment horizontal="left" vertical="center"/>
    </xf>
    <xf numFmtId="0" fontId="18" fillId="0" borderId="0" xfId="0" applyFont="1" applyAlignment="1" applyProtection="1"/>
    <xf numFmtId="0" fontId="18" fillId="0" borderId="0" xfId="0" applyFont="1" applyProtection="1">
      <protection locked="0"/>
    </xf>
    <xf numFmtId="0" fontId="3" fillId="0" borderId="0" xfId="3" applyFont="1" applyAlignment="1">
      <alignment horizontal="center" vertical="top"/>
    </xf>
    <xf numFmtId="0" fontId="3" fillId="0" borderId="0" xfId="3" applyFont="1" applyAlignment="1">
      <alignment horizontal="left" vertical="top"/>
    </xf>
    <xf numFmtId="0" fontId="3" fillId="0" borderId="0" xfId="3" applyFont="1" applyAlignment="1">
      <alignment horizontal="right" vertical="top"/>
    </xf>
    <xf numFmtId="0" fontId="3" fillId="0" borderId="0" xfId="3" applyFont="1" applyAlignment="1">
      <alignment vertical="top"/>
    </xf>
    <xf numFmtId="0" fontId="3" fillId="0" borderId="0" xfId="3" applyFont="1"/>
    <xf numFmtId="0" fontId="3" fillId="0" borderId="0" xfId="3" applyFont="1" applyAlignment="1"/>
    <xf numFmtId="49" fontId="3" fillId="0" borderId="0" xfId="3" applyNumberFormat="1" applyFont="1"/>
    <xf numFmtId="164" fontId="3" fillId="0" borderId="0" xfId="3" applyNumberFormat="1" applyFont="1" applyAlignment="1">
      <alignment horizontal="left"/>
    </xf>
    <xf numFmtId="0" fontId="3" fillId="0" borderId="16" xfId="3" applyFont="1" applyBorder="1" applyAlignment="1">
      <alignment horizontal="center" vertical="top" wrapText="1"/>
    </xf>
    <xf numFmtId="0" fontId="3" fillId="0" borderId="16" xfId="3" applyFont="1" applyBorder="1" applyAlignment="1">
      <alignment horizontal="left" vertical="top" wrapText="1"/>
    </xf>
    <xf numFmtId="0" fontId="3" fillId="0" borderId="16" xfId="0" applyFont="1" applyBorder="1" applyAlignment="1">
      <alignment horizontal="left" vertical="center"/>
    </xf>
    <xf numFmtId="0" fontId="3" fillId="0" borderId="16" xfId="0" applyFont="1" applyBorder="1" applyAlignment="1">
      <alignment horizontal="right" vertical="center"/>
    </xf>
    <xf numFmtId="0" fontId="3" fillId="4" borderId="16" xfId="0" applyFont="1" applyFill="1" applyBorder="1" applyAlignment="1" applyProtection="1">
      <alignment horizontal="left" vertical="center"/>
      <protection locked="0"/>
    </xf>
    <xf numFmtId="0" fontId="3" fillId="4" borderId="16"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16" xfId="0" applyFont="1" applyBorder="1" applyAlignment="1">
      <alignment horizontal="center" vertical="top"/>
    </xf>
    <xf numFmtId="0" fontId="23" fillId="0" borderId="0" xfId="3" applyFont="1" applyBorder="1" applyAlignment="1">
      <alignment vertical="top"/>
    </xf>
    <xf numFmtId="0" fontId="3" fillId="0" borderId="16" xfId="0" applyFont="1" applyBorder="1" applyAlignment="1">
      <alignment horizontal="center" vertical="top"/>
    </xf>
    <xf numFmtId="0" fontId="3" fillId="0" borderId="16" xfId="0" applyFont="1" applyBorder="1" applyAlignment="1">
      <alignment horizontal="left" vertical="top" wrapText="1"/>
    </xf>
    <xf numFmtId="0" fontId="3" fillId="0" borderId="16" xfId="0" applyFont="1" applyBorder="1" applyAlignment="1">
      <alignment horizontal="right" vertical="top"/>
    </xf>
    <xf numFmtId="0" fontId="23" fillId="6" borderId="0" xfId="3" applyFont="1" applyFill="1" applyBorder="1" applyAlignment="1">
      <alignment vertical="top"/>
    </xf>
    <xf numFmtId="0" fontId="3" fillId="0" borderId="16" xfId="3" applyFont="1" applyBorder="1" applyAlignment="1">
      <alignment horizontal="center" vertical="top"/>
    </xf>
    <xf numFmtId="0" fontId="3" fillId="0" borderId="19" xfId="3" applyFont="1" applyBorder="1" applyAlignment="1">
      <alignment horizontal="center" vertical="top"/>
    </xf>
    <xf numFmtId="0" fontId="3" fillId="0" borderId="34" xfId="0" applyFont="1" applyBorder="1" applyAlignment="1">
      <alignment horizontal="left" vertical="top" wrapText="1"/>
    </xf>
    <xf numFmtId="0" fontId="3" fillId="0" borderId="34" xfId="0" applyFont="1" applyBorder="1" applyAlignment="1">
      <alignment horizontal="right" vertical="top"/>
    </xf>
    <xf numFmtId="0" fontId="3" fillId="0" borderId="15" xfId="0" applyFont="1" applyBorder="1" applyAlignment="1">
      <alignment horizontal="center" vertical="top"/>
    </xf>
    <xf numFmtId="0" fontId="23" fillId="0" borderId="16" xfId="0" applyFont="1" applyBorder="1" applyAlignment="1">
      <alignment horizontal="center" vertical="top"/>
    </xf>
    <xf numFmtId="0" fontId="23" fillId="0" borderId="16" xfId="0" applyFont="1" applyBorder="1" applyAlignment="1">
      <alignment horizontal="left" vertical="top" wrapText="1"/>
    </xf>
    <xf numFmtId="0" fontId="23" fillId="0" borderId="16" xfId="0" applyFont="1" applyBorder="1" applyAlignment="1">
      <alignment horizontal="right" vertical="top"/>
    </xf>
    <xf numFmtId="0" fontId="23" fillId="0" borderId="16" xfId="3" applyFont="1" applyBorder="1" applyAlignment="1">
      <alignment horizontal="right" vertical="top"/>
    </xf>
    <xf numFmtId="0" fontId="23" fillId="0" borderId="16" xfId="3" applyFont="1" applyBorder="1" applyAlignment="1">
      <alignment horizontal="left" vertical="top" wrapText="1"/>
    </xf>
    <xf numFmtId="0" fontId="23" fillId="0" borderId="16" xfId="3" applyFont="1" applyBorder="1" applyAlignment="1">
      <alignment horizontal="center" vertical="top"/>
    </xf>
    <xf numFmtId="0" fontId="3" fillId="0" borderId="16" xfId="0" applyFont="1" applyBorder="1" applyAlignment="1">
      <alignment horizontal="left" vertical="top" wrapText="1"/>
    </xf>
    <xf numFmtId="0" fontId="3" fillId="0" borderId="16" xfId="0" applyFont="1" applyBorder="1" applyAlignment="1">
      <alignment horizontal="right" vertical="top"/>
    </xf>
    <xf numFmtId="0" fontId="23" fillId="0" borderId="0" xfId="0" applyFont="1" applyBorder="1" applyAlignment="1">
      <alignment horizontal="center" vertical="top"/>
    </xf>
    <xf numFmtId="0" fontId="23" fillId="0" borderId="0" xfId="0" applyFont="1" applyBorder="1" applyAlignment="1">
      <alignment horizontal="left" vertical="top"/>
    </xf>
    <xf numFmtId="0" fontId="23" fillId="0" borderId="0" xfId="0" applyFont="1" applyBorder="1" applyAlignment="1">
      <alignment horizontal="right" vertical="top"/>
    </xf>
    <xf numFmtId="0" fontId="23" fillId="0" borderId="0" xfId="0" applyFont="1" applyBorder="1" applyAlignment="1">
      <alignment vertical="top"/>
    </xf>
    <xf numFmtId="0" fontId="0" fillId="0" borderId="5" xfId="0" applyBorder="1" applyAlignment="1" applyProtection="1">
      <alignment horizontal="left" vertical="center" shrinkToFit="1"/>
      <protection locked="0"/>
    </xf>
    <xf numFmtId="0" fontId="18" fillId="0" borderId="23" xfId="0" applyFont="1" applyBorder="1" applyAlignment="1">
      <alignment horizontal="left" vertical="top" wrapText="1"/>
    </xf>
    <xf numFmtId="0" fontId="9" fillId="0" borderId="24" xfId="0" applyFont="1" applyBorder="1" applyAlignment="1">
      <alignment horizontal="right" vertical="center" indent="1"/>
    </xf>
    <xf numFmtId="0" fontId="20" fillId="0" borderId="26" xfId="0" applyFont="1" applyBorder="1" applyAlignment="1">
      <alignment vertical="center" wrapText="1"/>
    </xf>
    <xf numFmtId="0" fontId="21" fillId="0" borderId="27" xfId="0" applyFont="1" applyBorder="1" applyAlignment="1">
      <alignment horizontal="center" vertical="center" wrapText="1"/>
    </xf>
    <xf numFmtId="0" fontId="9" fillId="0" borderId="28" xfId="0" applyFont="1" applyBorder="1" applyAlignment="1">
      <alignment horizontal="left" vertical="center"/>
    </xf>
    <xf numFmtId="0" fontId="0" fillId="0" borderId="29" xfId="0" applyFont="1" applyBorder="1" applyAlignment="1">
      <alignment horizontal="left" vertical="center" wrapText="1"/>
    </xf>
    <xf numFmtId="0" fontId="0" fillId="0" borderId="30" xfId="0" applyBorder="1" applyAlignment="1">
      <alignment horizontal="center" vertical="center"/>
    </xf>
    <xf numFmtId="0" fontId="5" fillId="0" borderId="0" xfId="0" applyFont="1" applyBorder="1" applyAlignment="1">
      <alignment horizontal="left"/>
    </xf>
    <xf numFmtId="0" fontId="5" fillId="0" borderId="0" xfId="0" applyFont="1" applyBorder="1" applyAlignment="1">
      <alignment horizontal="center"/>
    </xf>
    <xf numFmtId="0" fontId="0" fillId="0" borderId="0" xfId="0" applyFont="1" applyBorder="1" applyAlignment="1">
      <alignment horizontal="left"/>
    </xf>
    <xf numFmtId="0" fontId="0" fillId="0" borderId="16" xfId="0" applyFont="1" applyBorder="1" applyAlignment="1" applyProtection="1">
      <alignment horizontal="left" vertical="top"/>
    </xf>
    <xf numFmtId="0" fontId="0" fillId="0" borderId="16" xfId="0" applyBorder="1" applyAlignment="1" applyProtection="1">
      <alignment horizontal="left" vertical="top"/>
      <protection locked="0"/>
    </xf>
    <xf numFmtId="0" fontId="18" fillId="0" borderId="0" xfId="0"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22" fillId="0" borderId="33" xfId="3" applyFont="1" applyBorder="1" applyAlignment="1">
      <alignment horizontal="center" vertical="top" wrapText="1"/>
    </xf>
    <xf numFmtId="0" fontId="3" fillId="0" borderId="8" xfId="0" applyFont="1" applyBorder="1" applyAlignment="1">
      <alignment horizontal="center" vertical="top"/>
    </xf>
    <xf numFmtId="0" fontId="3" fillId="0" borderId="16" xfId="0" applyFont="1" applyBorder="1" applyAlignment="1">
      <alignment horizontal="center" vertical="top"/>
    </xf>
    <xf numFmtId="0" fontId="24" fillId="4" borderId="16" xfId="2" applyFont="1" applyFill="1" applyBorder="1" applyAlignment="1">
      <alignment horizontal="left" vertical="top" wrapText="1"/>
    </xf>
    <xf numFmtId="0" fontId="25" fillId="5" borderId="16" xfId="2" applyFont="1" applyFill="1" applyBorder="1" applyAlignment="1">
      <alignment horizontal="left" vertical="center" wrapText="1"/>
    </xf>
    <xf numFmtId="0" fontId="25" fillId="5" borderId="16" xfId="2" applyFont="1" applyFill="1" applyBorder="1" applyAlignment="1">
      <alignment horizontal="left" vertical="top" wrapText="1"/>
    </xf>
  </cellXfs>
  <cellStyles count="4">
    <cellStyle name="Modul" xfId="1" xr:uid="{00000000-0005-0000-0000-000006000000}"/>
    <cellStyle name="Modulgruppe" xfId="2" xr:uid="{00000000-0005-0000-0000-000007000000}"/>
    <cellStyle name="Standard" xfId="0" builtinId="0"/>
    <cellStyle name="Standard 2" xfId="3"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215968"/>
      <rgbColor rgb="FF339966"/>
      <rgbColor rgb="FF003300"/>
      <rgbColor rgb="FF333300"/>
      <rgbColor rgb="FF993300"/>
      <rgbColor rgb="FF993366"/>
      <rgbColor rgb="FF333399"/>
      <rgbColor rgb="FF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petra.von-uminski-schmitz@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1228680</xdr:colOff>
      <xdr:row>0</xdr:row>
      <xdr:rowOff>38160</xdr:rowOff>
    </xdr:from>
    <xdr:to>
      <xdr:col>14</xdr:col>
      <xdr:colOff>790200</xdr:colOff>
      <xdr:row>1</xdr:row>
      <xdr:rowOff>142560</xdr:rowOff>
    </xdr:to>
    <xdr:sp macro="" textlink="">
      <xdr:nvSpPr>
        <xdr:cNvPr id="2" name="Textfeld 3">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8769240" y="38160"/>
          <a:ext cx="3673080" cy="475920"/>
        </a:xfrm>
        <a:prstGeom prst="rect">
          <a:avLst/>
        </a:prstGeom>
        <a:solidFill>
          <a:srgbClr val="FFFFFF"/>
        </a:solidFill>
        <a:ln w="25400">
          <a:solidFill>
            <a:srgbClr val="1F497D"/>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de-DE" sz="1100" b="1" strike="noStrike" spc="-1">
              <a:solidFill>
                <a:schemeClr val="dk1"/>
              </a:solidFill>
              <a:latin typeface="Calibri"/>
            </a:rPr>
            <a:t>Weiterleitung per </a:t>
          </a:r>
          <a:r>
            <a:rPr lang="de-DE" sz="1100" b="1" strike="noStrike" spc="-1">
              <a:solidFill>
                <a:schemeClr val="dk1"/>
              </a:solidFill>
              <a:latin typeface="Wingdings"/>
            </a:rPr>
            <a:t></a:t>
          </a:r>
          <a:r>
            <a:rPr lang="de-DE" sz="1100" b="1" strike="noStrike" spc="-1">
              <a:solidFill>
                <a:schemeClr val="dk1"/>
              </a:solidFill>
              <a:latin typeface="Calibri"/>
            </a:rPr>
            <a:t> E-Mail an den Bereich Prüfungswesen</a:t>
          </a:r>
          <a:endParaRPr lang="de-DE" sz="1100" b="0" strike="noStrike" spc="-1">
            <a:latin typeface="Times New Roman"/>
          </a:endParaRPr>
        </a:p>
        <a:p>
          <a:pPr algn="ctr">
            <a:lnSpc>
              <a:spcPct val="100000"/>
            </a:lnSpc>
          </a:pPr>
          <a:r>
            <a:rPr lang="de-DE" sz="1000" b="0" strike="noStrike" spc="-1">
              <a:solidFill>
                <a:schemeClr val="dk1"/>
              </a:solidFill>
              <a:latin typeface="Calibri"/>
            </a:rPr>
            <a:t>(Dokument bitte abspeichern und der E-Mail beifügen)</a:t>
          </a:r>
          <a:endParaRPr lang="de-DE" sz="1000" b="0" strike="noStrike" spc="-1">
            <a:latin typeface="Times New Roman"/>
          </a:endParaRP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3" name="Option Button 2" descr="Nein">
          <a:extLst>
            <a:ext uri="{FF2B5EF4-FFF2-40B4-BE49-F238E27FC236}">
              <a16:creationId xmlns:a16="http://schemas.microsoft.com/office/drawing/2014/main" id="{00000000-0008-0000-0000-000003000000}"/>
            </a:ext>
          </a:extLst>
        </xdr:cNvPr>
        <xdr:cNvSpPr/>
      </xdr:nvSpPr>
      <xdr:spPr>
        <a:xfrm>
          <a:off x="0" y="0"/>
          <a:ext cx="0" cy="0"/>
        </a:xfrm>
        <a:prstGeom prst="rect">
          <a:avLst/>
        </a:prstGeom>
      </xdr:spPr>
      <xdr:txBody>
        <a:bodyPr anchor="ctr">
          <a:noAutofit/>
        </a:bodyPr>
        <a:lstStyle/>
        <a:p>
          <a:r>
            <a:t>Nein</a:t>
          </a:r>
        </a:p>
      </xdr:txBody>
    </xdr:sp>
    <xdr:clientData/>
  </xdr:twoCellAnchor>
  <xdr:twoCellAnchor editAs="oneCell">
    <xdr:from>
      <xdr:col>0</xdr:col>
      <xdr:colOff>0</xdr:colOff>
      <xdr:row>0</xdr:row>
      <xdr:rowOff>0</xdr:rowOff>
    </xdr:from>
    <xdr:to>
      <xdr:col>0</xdr:col>
      <xdr:colOff>0</xdr:colOff>
      <xdr:row>0</xdr:row>
      <xdr:rowOff>0</xdr:rowOff>
    </xdr:to>
    <xdr:sp macro="" textlink="">
      <xdr:nvSpPr>
        <xdr:cNvPr id="4" name="Option Button 3" descr="Ja">
          <a:extLs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anchor="ctr">
          <a:noAutofit/>
        </a:bodyPr>
        <a:lstStyle/>
        <a:p>
          <a:r>
            <a:t>Ja</a:t>
          </a:r>
        </a:p>
      </xdr:txBody>
    </xdr:sp>
    <xdr:clientData/>
  </xdr:twoCellAnchor>
</xdr:wsDr>
</file>

<file path=xl/theme/theme1.xml><?xml version="1.0" encoding="utf-8"?>
<a:theme xmlns:a="http://schemas.openxmlformats.org/drawingml/2006/main" name="Office-Design">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tint val="100000"/>
                <a:shade val="100000"/>
              </a:schemeClr>
            </a:gs>
            <a:gs pos="100000">
              <a:schemeClr val="phClr">
                <a:tint val="50000"/>
                <a:shade val="100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zoomScaleNormal="100" workbookViewId="0">
      <selection activeCell="K12" sqref="K12"/>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customWidth="1"/>
    <col min="6" max="6" width="7.5" customWidth="1"/>
    <col min="7" max="7" width="7.25" customWidth="1"/>
    <col min="8" max="8" width="3.875" customWidth="1"/>
    <col min="9" max="9" width="32.5" customWidth="1"/>
    <col min="10" max="10" width="3.875" customWidth="1"/>
    <col min="11" max="11" width="32.5" customWidth="1"/>
    <col min="12" max="12" width="4.625" customWidth="1"/>
    <col min="13" max="13" width="6.875" customWidth="1"/>
    <col min="14" max="14" width="9.5" customWidth="1"/>
    <col min="15" max="15" width="13.25" customWidth="1"/>
  </cols>
  <sheetData>
    <row r="1" spans="2:15" s="15" customFormat="1" ht="29.25" customHeight="1" x14ac:dyDescent="0.25">
      <c r="B1" s="14" t="s">
        <v>0</v>
      </c>
      <c r="C1" s="14"/>
      <c r="D1" s="14"/>
      <c r="E1" s="14"/>
      <c r="F1" s="14"/>
      <c r="G1" s="14"/>
      <c r="H1" s="14"/>
      <c r="I1" s="14"/>
      <c r="J1" s="14"/>
      <c r="K1" s="14"/>
      <c r="L1" s="14"/>
      <c r="M1" s="14"/>
      <c r="N1" s="14"/>
      <c r="O1" s="14"/>
    </row>
    <row r="2" spans="2:15" s="15" customFormat="1" ht="16.5" customHeight="1" x14ac:dyDescent="0.25">
      <c r="B2" s="13" t="s">
        <v>1</v>
      </c>
      <c r="C2" s="13"/>
      <c r="D2" s="13"/>
      <c r="E2" s="13"/>
      <c r="F2" s="13"/>
      <c r="G2" s="13"/>
      <c r="H2" s="13"/>
      <c r="I2" s="13"/>
      <c r="J2" s="13"/>
      <c r="K2" s="13"/>
      <c r="L2" s="13"/>
      <c r="M2" s="13"/>
      <c r="N2" s="13"/>
      <c r="O2" s="13"/>
    </row>
    <row r="3" spans="2:15" ht="34.5" customHeight="1" x14ac:dyDescent="0.25">
      <c r="B3" s="12" t="s">
        <v>2</v>
      </c>
      <c r="C3" s="12"/>
      <c r="D3" s="12"/>
      <c r="E3" s="11"/>
      <c r="F3" s="11"/>
      <c r="G3" s="11"/>
      <c r="H3" s="11"/>
      <c r="I3" s="11"/>
      <c r="J3" s="11"/>
      <c r="K3" s="11"/>
      <c r="L3" s="11"/>
      <c r="M3" s="11"/>
      <c r="N3" s="11"/>
      <c r="O3" s="11"/>
    </row>
    <row r="4" spans="2:15" ht="34.5" customHeight="1" x14ac:dyDescent="0.25">
      <c r="B4" s="10" t="s">
        <v>3</v>
      </c>
      <c r="C4" s="10"/>
      <c r="D4" s="10"/>
      <c r="E4" s="9"/>
      <c r="F4" s="9"/>
      <c r="G4" s="9"/>
      <c r="H4" s="9"/>
      <c r="I4" s="9"/>
      <c r="J4" s="9"/>
      <c r="K4" s="9"/>
      <c r="L4" s="9"/>
      <c r="M4" s="9"/>
      <c r="N4" s="9"/>
      <c r="O4" s="9"/>
    </row>
    <row r="5" spans="2:15" ht="34.5" customHeight="1" x14ac:dyDescent="0.25">
      <c r="B5" s="10" t="s">
        <v>4</v>
      </c>
      <c r="C5" s="10"/>
      <c r="D5" s="10"/>
      <c r="E5" s="9"/>
      <c r="F5" s="9"/>
      <c r="G5" s="9"/>
      <c r="H5" s="9"/>
      <c r="I5" s="9"/>
      <c r="J5" s="9"/>
      <c r="K5" s="9"/>
      <c r="L5" s="9"/>
      <c r="M5" s="9"/>
      <c r="N5" s="9"/>
      <c r="O5" s="9"/>
    </row>
    <row r="6" spans="2:15" ht="34.5" customHeight="1" x14ac:dyDescent="0.25">
      <c r="B6" s="10" t="s">
        <v>5</v>
      </c>
      <c r="C6" s="10"/>
      <c r="D6" s="10"/>
      <c r="E6" s="9"/>
      <c r="F6" s="9"/>
      <c r="G6" s="9"/>
      <c r="H6" s="9"/>
      <c r="I6" s="9"/>
      <c r="J6" s="9"/>
      <c r="K6" s="9"/>
      <c r="L6" s="9"/>
      <c r="M6" s="9"/>
      <c r="N6" s="9"/>
      <c r="O6" s="9"/>
    </row>
    <row r="7" spans="2:15" ht="34.5" customHeight="1" x14ac:dyDescent="0.25">
      <c r="B7" s="8" t="s">
        <v>6</v>
      </c>
      <c r="C7" s="8"/>
      <c r="D7" s="8"/>
      <c r="E7" s="7" t="str">
        <f>'Prüfungen Studiengang'!H1</f>
        <v>Master of Science Elektro- und Informationstechnik (Fernstudiengang)</v>
      </c>
      <c r="F7" s="7"/>
      <c r="G7" s="7"/>
      <c r="H7" s="7"/>
      <c r="I7" s="7"/>
      <c r="J7" s="7"/>
      <c r="K7" s="7"/>
      <c r="L7" s="7"/>
      <c r="M7" s="6" t="s">
        <v>7</v>
      </c>
      <c r="N7" s="6"/>
      <c r="O7" s="16">
        <f>'Prüfungen Studiengang'!H2</f>
        <v>6</v>
      </c>
    </row>
    <row r="8" spans="2:15" ht="15.75" customHeight="1" x14ac:dyDescent="0.25">
      <c r="B8" s="5" t="s">
        <v>8</v>
      </c>
      <c r="C8" s="5"/>
      <c r="D8" s="5"/>
      <c r="E8" s="5"/>
      <c r="F8" s="5"/>
      <c r="G8" s="5"/>
      <c r="H8" s="5"/>
      <c r="I8" s="5"/>
      <c r="J8" s="4" t="s">
        <v>9</v>
      </c>
      <c r="K8" s="4"/>
      <c r="L8" s="4"/>
      <c r="M8" s="4"/>
      <c r="N8" s="4"/>
      <c r="O8" s="4"/>
    </row>
    <row r="9" spans="2:15" ht="15.75" customHeight="1" x14ac:dyDescent="0.25">
      <c r="B9" s="3" t="s">
        <v>10</v>
      </c>
      <c r="C9" s="3"/>
      <c r="D9" s="3"/>
      <c r="E9" s="3"/>
      <c r="F9" s="3"/>
      <c r="G9" s="3"/>
      <c r="H9" s="2" t="s">
        <v>11</v>
      </c>
      <c r="I9" s="2"/>
      <c r="J9" s="4"/>
      <c r="K9" s="4"/>
      <c r="L9" s="4"/>
      <c r="M9" s="4"/>
      <c r="N9" s="4"/>
      <c r="O9" s="4"/>
    </row>
    <row r="10" spans="2:15" ht="86.25" customHeight="1" x14ac:dyDescent="0.25">
      <c r="B10" s="1" t="s">
        <v>12</v>
      </c>
      <c r="C10" s="1"/>
      <c r="D10" s="17" t="s">
        <v>13</v>
      </c>
      <c r="E10" s="18" t="s">
        <v>14</v>
      </c>
      <c r="F10" s="18" t="s">
        <v>15</v>
      </c>
      <c r="G10" s="19" t="s">
        <v>16</v>
      </c>
      <c r="H10" s="20" t="s">
        <v>17</v>
      </c>
      <c r="I10" s="21" t="s">
        <v>18</v>
      </c>
      <c r="J10" s="22" t="s">
        <v>19</v>
      </c>
      <c r="K10" s="23" t="s">
        <v>20</v>
      </c>
      <c r="L10" s="24" t="s">
        <v>21</v>
      </c>
      <c r="M10" s="23" t="s">
        <v>22</v>
      </c>
      <c r="N10" s="23" t="s">
        <v>23</v>
      </c>
      <c r="O10" s="25" t="s">
        <v>24</v>
      </c>
    </row>
    <row r="11" spans="2:15" x14ac:dyDescent="0.25">
      <c r="B11" s="100"/>
      <c r="C11" s="100"/>
      <c r="D11" s="26"/>
      <c r="E11" s="27"/>
      <c r="F11" s="28"/>
      <c r="G11" s="29"/>
      <c r="H11" s="30"/>
      <c r="I11" s="31" t="str">
        <f>IF(H11&gt;0,LEFT(TEXT(VLOOKUP($H11,'Prüfungen Studiengang'!$A$4:$E$2001,4,FALSE()),0),45),"")</f>
        <v/>
      </c>
      <c r="J11" s="32"/>
      <c r="K11" s="33" t="str">
        <f>IF(J11&gt;0,LEFT(TEXT(VLOOKUP($J11,'Prüfungen Studiengang'!$A$4:$E$2001,2,FALSE()),0)&amp;"/"&amp;TEXT(VLOOKUP($J11,'Prüfungen Studiengang'!$A$4:$E$2001,3,FALSE()),0)&amp;"/"&amp;TEXT(VLOOKUP($J11,'Prüfungen Studiengang'!$A$4:$E$2001,4,FALSE()),0),45),"")</f>
        <v/>
      </c>
      <c r="L11" s="26"/>
      <c r="M11" s="34" t="str">
        <f>IF(OR(J11="",L11="A",L11="B",L11="C",L11="D"),"",(VLOOKUP($J11,'Prüfungen Studiengang'!$A$4:$E$2001,5,FALSE())))</f>
        <v/>
      </c>
      <c r="N11" s="35"/>
      <c r="O11" s="36"/>
    </row>
    <row r="12" spans="2:15" x14ac:dyDescent="0.25">
      <c r="B12" s="100"/>
      <c r="C12" s="100"/>
      <c r="D12" s="26"/>
      <c r="E12" s="27"/>
      <c r="F12" s="28"/>
      <c r="G12" s="29"/>
      <c r="H12" s="30"/>
      <c r="I12" s="31" t="str">
        <f>IF(H12&gt;0,LEFT(TEXT(VLOOKUP($H12,'Prüfungen Studiengang'!$A$4:$E$2001,4,FALSE()),0),45),"")</f>
        <v/>
      </c>
      <c r="J12" s="32"/>
      <c r="K12" s="33" t="str">
        <f>IF(J12&gt;0,LEFT(TEXT(VLOOKUP($J12,'Prüfungen Studiengang'!$A$4:$E$2001,2,FALSE()),0)&amp;"/"&amp;TEXT(VLOOKUP($J12,'Prüfungen Studiengang'!$A$4:$E$2001,3,FALSE()),0)&amp;"/"&amp;TEXT(VLOOKUP($J12,'Prüfungen Studiengang'!$A$4:$E$2001,4,FALSE()),0),45),"")</f>
        <v/>
      </c>
      <c r="L12" s="26"/>
      <c r="M12" s="34" t="str">
        <f>IF(OR(J12="",L12="A",L12="B",L12="C",L12="D"),"",(VLOOKUP($J12,'Prüfungen Studiengang'!$A$4:$E$2001,5,FALSE())))</f>
        <v/>
      </c>
      <c r="N12" s="35"/>
      <c r="O12" s="36"/>
    </row>
    <row r="13" spans="2:15" x14ac:dyDescent="0.25">
      <c r="B13" s="100"/>
      <c r="C13" s="100"/>
      <c r="D13" s="26"/>
      <c r="E13" s="27"/>
      <c r="F13" s="28"/>
      <c r="G13" s="29"/>
      <c r="H13" s="30"/>
      <c r="I13" s="31" t="str">
        <f>IF(H13&gt;0,LEFT(TEXT(VLOOKUP($H13,'Prüfungen Studiengang'!$A$4:$E$2001,4,FALSE()),0),45),"")</f>
        <v/>
      </c>
      <c r="J13" s="32"/>
      <c r="K13" s="33" t="str">
        <f>IF(J13&gt;0,LEFT(TEXT(VLOOKUP($J13,'Prüfungen Studiengang'!$A$4:$E$2001,2,FALSE()),0)&amp;"/"&amp;TEXT(VLOOKUP($J13,'Prüfungen Studiengang'!$A$4:$E$2001,3,FALSE()),0)&amp;"/"&amp;TEXT(VLOOKUP($J13,'Prüfungen Studiengang'!$A$4:$E$2001,4,FALSE()),0),45),"")</f>
        <v/>
      </c>
      <c r="L13" s="26"/>
      <c r="M13" s="34" t="str">
        <f>IF(OR(J13="",L13="A",L13="B",L13="C",L13="D"),"",(VLOOKUP($J13,'Prüfungen Studiengang'!$A$4:$E$2001,5,FALSE())))</f>
        <v/>
      </c>
      <c r="N13" s="35"/>
      <c r="O13" s="36"/>
    </row>
    <row r="14" spans="2:15" x14ac:dyDescent="0.25">
      <c r="B14" s="100"/>
      <c r="C14" s="100"/>
      <c r="D14" s="26"/>
      <c r="E14" s="27"/>
      <c r="F14" s="28"/>
      <c r="G14" s="29"/>
      <c r="H14" s="30"/>
      <c r="I14" s="31" t="str">
        <f>IF(H14&gt;0,LEFT(TEXT(VLOOKUP($H14,'Prüfungen Studiengang'!$A$4:$E$2001,4,FALSE()),0),45),"")</f>
        <v/>
      </c>
      <c r="J14" s="32"/>
      <c r="K14" s="33" t="str">
        <f>IF(J14&gt;0,LEFT(TEXT(VLOOKUP($J14,'Prüfungen Studiengang'!$A$4:$E$2001,2,FALSE()),0)&amp;"/"&amp;TEXT(VLOOKUP($J14,'Prüfungen Studiengang'!$A$4:$E$2001,3,FALSE()),0)&amp;"/"&amp;TEXT(VLOOKUP($J14,'Prüfungen Studiengang'!$A$4:$E$2001,4,FALSE()),0),45),"")</f>
        <v/>
      </c>
      <c r="L14" s="26"/>
      <c r="M14" s="34" t="str">
        <f>IF(OR(J14="",L14="A",L14="B",L14="C",L14="D"),"",(VLOOKUP($J14,'Prüfungen Studiengang'!$A$4:$E$2001,5,FALSE())))</f>
        <v/>
      </c>
      <c r="N14" s="35"/>
      <c r="O14" s="36"/>
    </row>
    <row r="15" spans="2:15" x14ac:dyDescent="0.25">
      <c r="B15" s="100"/>
      <c r="C15" s="100"/>
      <c r="D15" s="26"/>
      <c r="E15" s="27"/>
      <c r="F15" s="28"/>
      <c r="G15" s="29"/>
      <c r="H15" s="30"/>
      <c r="I15" s="31" t="str">
        <f>IF(H15&gt;0,LEFT(TEXT(VLOOKUP($H15,'Prüfungen Studiengang'!$A$4:$E$2001,4,FALSE()),0),45),"")</f>
        <v/>
      </c>
      <c r="J15" s="32"/>
      <c r="K15" s="33" t="str">
        <f>IF(J15&gt;0,LEFT(TEXT(VLOOKUP($J15,'Prüfungen Studiengang'!$A$4:$E$2001,2,FALSE()),0)&amp;"/"&amp;TEXT(VLOOKUP($J15,'Prüfungen Studiengang'!$A$4:$E$2001,3,FALSE()),0)&amp;"/"&amp;TEXT(VLOOKUP($J15,'Prüfungen Studiengang'!$A$4:$E$2001,4,FALSE()),0),45),"")</f>
        <v/>
      </c>
      <c r="L15" s="26"/>
      <c r="M15" s="34" t="str">
        <f>IF(OR(J15="",L15="A",L15="B",L15="C",L15="D"),"",(VLOOKUP($J15,'Prüfungen Studiengang'!$A$4:$E$2001,5,FALSE())))</f>
        <v/>
      </c>
      <c r="N15" s="35"/>
      <c r="O15" s="36"/>
    </row>
    <row r="16" spans="2:15" x14ac:dyDescent="0.25">
      <c r="B16" s="100"/>
      <c r="C16" s="100"/>
      <c r="D16" s="26"/>
      <c r="E16" s="27"/>
      <c r="F16" s="28"/>
      <c r="G16" s="29"/>
      <c r="H16" s="30"/>
      <c r="I16" s="31" t="str">
        <f>IF(H16&gt;0,LEFT(TEXT(VLOOKUP($H16,'Prüfungen Studiengang'!$A$4:$E$2001,4,FALSE()),0),45),"")</f>
        <v/>
      </c>
      <c r="J16" s="32"/>
      <c r="K16" s="33" t="str">
        <f>IF(J16&gt;0,LEFT(TEXT(VLOOKUP($J16,'Prüfungen Studiengang'!$A$4:$E$2001,2,FALSE()),0)&amp;"/"&amp;TEXT(VLOOKUP($J16,'Prüfungen Studiengang'!$A$4:$E$2001,3,FALSE()),0)&amp;"/"&amp;TEXT(VLOOKUP($J16,'Prüfungen Studiengang'!$A$4:$E$2001,4,FALSE()),0),45),"")</f>
        <v/>
      </c>
      <c r="L16" s="26"/>
      <c r="M16" s="34" t="str">
        <f>IF(OR(J16="",L16="A",L16="B",L16="C",L16="D"),"",(VLOOKUP($J16,'Prüfungen Studiengang'!$A$4:$E$2001,5,FALSE())))</f>
        <v/>
      </c>
      <c r="N16" s="35"/>
      <c r="O16" s="36"/>
    </row>
    <row r="17" spans="2:15" x14ac:dyDescent="0.25">
      <c r="B17" s="100"/>
      <c r="C17" s="100"/>
      <c r="D17" s="26"/>
      <c r="E17" s="27"/>
      <c r="F17" s="28"/>
      <c r="G17" s="29"/>
      <c r="H17" s="30"/>
      <c r="I17" s="31" t="str">
        <f>IF(H17&gt;0,LEFT(TEXT(VLOOKUP($H17,'Prüfungen Studiengang'!$A$4:$E$2001,4,FALSE()),0),45),"")</f>
        <v/>
      </c>
      <c r="J17" s="32"/>
      <c r="K17" s="33" t="str">
        <f>IF(J17&gt;0,LEFT(TEXT(VLOOKUP($J17,'Prüfungen Studiengang'!$A$4:$E$2001,2,FALSE()),0)&amp;"/"&amp;TEXT(VLOOKUP($J17,'Prüfungen Studiengang'!$A$4:$E$2001,3,FALSE()),0)&amp;"/"&amp;TEXT(VLOOKUP($J17,'Prüfungen Studiengang'!$A$4:$E$2001,4,FALSE()),0),45),"")</f>
        <v/>
      </c>
      <c r="L17" s="26"/>
      <c r="M17" s="34" t="str">
        <f>IF(OR(J17="",L17="A",L17="B",L17="C",L17="D"),"",(VLOOKUP($J17,'Prüfungen Studiengang'!$A$4:$E$2001,5,FALSE())))</f>
        <v/>
      </c>
      <c r="N17" s="35"/>
      <c r="O17" s="36"/>
    </row>
    <row r="18" spans="2:15" x14ac:dyDescent="0.25">
      <c r="B18" s="100"/>
      <c r="C18" s="100"/>
      <c r="D18" s="26"/>
      <c r="E18" s="27"/>
      <c r="F18" s="28"/>
      <c r="G18" s="29"/>
      <c r="H18" s="30"/>
      <c r="I18" s="31" t="str">
        <f>IF(H18&gt;0,LEFT(TEXT(VLOOKUP($H18,'Prüfungen Studiengang'!$A$4:$E$2001,4,FALSE()),0),45),"")</f>
        <v/>
      </c>
      <c r="J18" s="32"/>
      <c r="K18" s="33" t="str">
        <f>IF(J18&gt;0,LEFT(TEXT(VLOOKUP($J18,'Prüfungen Studiengang'!$A$4:$E$2001,2,FALSE()),0)&amp;"/"&amp;TEXT(VLOOKUP($J18,'Prüfungen Studiengang'!$A$4:$E$2001,3,FALSE()),0)&amp;"/"&amp;TEXT(VLOOKUP($J18,'Prüfungen Studiengang'!$A$4:$E$2001,4,FALSE()),0),45),"")</f>
        <v/>
      </c>
      <c r="L18" s="26"/>
      <c r="M18" s="34" t="str">
        <f>IF(OR(J18="",L18="A",L18="B",L18="C",L18="D"),"",(VLOOKUP($J18,'Prüfungen Studiengang'!$A$4:$E$2001,5,FALSE())))</f>
        <v/>
      </c>
      <c r="N18" s="35"/>
      <c r="O18" s="36"/>
    </row>
    <row r="19" spans="2:15" x14ac:dyDescent="0.25">
      <c r="B19" s="100"/>
      <c r="C19" s="100"/>
      <c r="D19" s="26"/>
      <c r="E19" s="27"/>
      <c r="F19" s="28"/>
      <c r="G19" s="29"/>
      <c r="H19" s="30"/>
      <c r="I19" s="31" t="str">
        <f>IF(H19&gt;0,LEFT(TEXT(VLOOKUP($H19,'Prüfungen Studiengang'!$A$4:$E$2001,4,FALSE()),0),45),"")</f>
        <v/>
      </c>
      <c r="J19" s="32"/>
      <c r="K19" s="33" t="str">
        <f>IF(J19&gt;0,LEFT(TEXT(VLOOKUP($J19,'Prüfungen Studiengang'!$A$4:$E$2001,2,FALSE()),0)&amp;"/"&amp;TEXT(VLOOKUP($J19,'Prüfungen Studiengang'!$A$4:$E$2001,3,FALSE()),0)&amp;"/"&amp;TEXT(VLOOKUP($J19,'Prüfungen Studiengang'!$A$4:$E$2001,4,FALSE()),0),45),"")</f>
        <v/>
      </c>
      <c r="L19" s="26"/>
      <c r="M19" s="34" t="str">
        <f>IF(OR(J19="",L19="A",L19="B",L19="C",L19="D"),"",(VLOOKUP($J19,'Prüfungen Studiengang'!$A$4:$E$2001,5,FALSE())))</f>
        <v/>
      </c>
      <c r="N19" s="35"/>
      <c r="O19" s="36"/>
    </row>
    <row r="20" spans="2:15" x14ac:dyDescent="0.25">
      <c r="B20" s="100"/>
      <c r="C20" s="100"/>
      <c r="D20" s="26"/>
      <c r="E20" s="27"/>
      <c r="F20" s="28"/>
      <c r="G20" s="29"/>
      <c r="H20" s="30"/>
      <c r="I20" s="31" t="str">
        <f>IF(H20&gt;0,LEFT(TEXT(VLOOKUP($H20,'Prüfungen Studiengang'!$A$4:$E$2001,4,FALSE()),0),45),"")</f>
        <v/>
      </c>
      <c r="J20" s="32"/>
      <c r="K20" s="33" t="str">
        <f>IF(J20&gt;0,LEFT(TEXT(VLOOKUP($J20,'Prüfungen Studiengang'!$A$4:$E$2001,2,FALSE()),0)&amp;"/"&amp;TEXT(VLOOKUP($J20,'Prüfungen Studiengang'!$A$4:$E$2001,3,FALSE()),0)&amp;"/"&amp;TEXT(VLOOKUP($J20,'Prüfungen Studiengang'!$A$4:$E$2001,4,FALSE()),0),45),"")</f>
        <v/>
      </c>
      <c r="L20" s="26"/>
      <c r="M20" s="34" t="str">
        <f>IF(OR(J20="",L20="A",L20="B",L20="C",L20="D"),"",(VLOOKUP($J20,'Prüfungen Studiengang'!$A$4:$E$2001,5,FALSE())))</f>
        <v/>
      </c>
      <c r="N20" s="35"/>
      <c r="O20" s="36"/>
    </row>
    <row r="21" spans="2:15" x14ac:dyDescent="0.25">
      <c r="B21" s="100"/>
      <c r="C21" s="100"/>
      <c r="D21" s="26"/>
      <c r="E21" s="27"/>
      <c r="F21" s="28"/>
      <c r="G21" s="29"/>
      <c r="H21" s="30"/>
      <c r="I21" s="31" t="str">
        <f>IF(H21&gt;0,LEFT(TEXT(VLOOKUP($H21,'Prüfungen Studiengang'!$A$4:$E$2001,4,FALSE()),0),45),"")</f>
        <v/>
      </c>
      <c r="J21" s="32"/>
      <c r="K21" s="33" t="str">
        <f>IF(J21&gt;0,LEFT(TEXT(VLOOKUP($J21,'Prüfungen Studiengang'!$A$4:$E$2001,2,FALSE()),0)&amp;"/"&amp;TEXT(VLOOKUP($J21,'Prüfungen Studiengang'!$A$4:$E$2001,3,FALSE()),0)&amp;"/"&amp;TEXT(VLOOKUP($J21,'Prüfungen Studiengang'!$A$4:$E$2001,4,FALSE()),0),45),"")</f>
        <v/>
      </c>
      <c r="L21" s="26"/>
      <c r="M21" s="34" t="str">
        <f>IF(OR(J21="",L21="A",L21="B",L21="C",L21="D"),"",(VLOOKUP($J21,'Prüfungen Studiengang'!$A$4:$E$2001,5,FALSE())))</f>
        <v/>
      </c>
      <c r="N21" s="35"/>
      <c r="O21" s="36"/>
    </row>
    <row r="22" spans="2:15" x14ac:dyDescent="0.25">
      <c r="B22" s="100"/>
      <c r="C22" s="100"/>
      <c r="D22" s="26"/>
      <c r="E22" s="27"/>
      <c r="F22" s="28"/>
      <c r="G22" s="29"/>
      <c r="H22" s="30"/>
      <c r="I22" s="31" t="str">
        <f>IF(H22&gt;0,LEFT(TEXT(VLOOKUP($H22,'Prüfungen Studiengang'!$A$4:$E$2001,4,FALSE()),0),45),"")</f>
        <v/>
      </c>
      <c r="J22" s="32"/>
      <c r="K22" s="33" t="str">
        <f>IF(J22&gt;0,LEFT(TEXT(VLOOKUP($J22,'Prüfungen Studiengang'!$A$4:$E$2001,2,FALSE()),0)&amp;"/"&amp;TEXT(VLOOKUP($J22,'Prüfungen Studiengang'!$A$4:$E$2001,3,FALSE()),0)&amp;"/"&amp;TEXT(VLOOKUP($J22,'Prüfungen Studiengang'!$A$4:$E$2001,4,FALSE()),0),45),"")</f>
        <v/>
      </c>
      <c r="L22" s="26"/>
      <c r="M22" s="34" t="str">
        <f>IF(OR(J22="",L22="A",L22="B",L22="C",L22="D"),"",(VLOOKUP($J22,'Prüfungen Studiengang'!$A$4:$E$2001,5,FALSE())))</f>
        <v/>
      </c>
      <c r="N22" s="35"/>
      <c r="O22" s="36"/>
    </row>
    <row r="23" spans="2:15" x14ac:dyDescent="0.25">
      <c r="B23" s="100"/>
      <c r="C23" s="100"/>
      <c r="D23" s="26"/>
      <c r="E23" s="27"/>
      <c r="F23" s="28"/>
      <c r="G23" s="29"/>
      <c r="H23" s="30"/>
      <c r="I23" s="31" t="str">
        <f>IF(H23&gt;0,LEFT(TEXT(VLOOKUP($H23,'Prüfungen Studiengang'!$A$4:$E$2001,4,FALSE()),0),45),"")</f>
        <v/>
      </c>
      <c r="J23" s="32"/>
      <c r="K23" s="33" t="str">
        <f>IF(J23&gt;0,LEFT(TEXT(VLOOKUP($J23,'Prüfungen Studiengang'!$A$4:$E$2001,2,FALSE()),0)&amp;"/"&amp;TEXT(VLOOKUP($J23,'Prüfungen Studiengang'!$A$4:$E$2001,3,FALSE()),0)&amp;"/"&amp;TEXT(VLOOKUP($J23,'Prüfungen Studiengang'!$A$4:$E$2001,4,FALSE()),0),45),"")</f>
        <v/>
      </c>
      <c r="L23" s="26"/>
      <c r="M23" s="34" t="str">
        <f>IF(OR(J23="",L23="A",L23="B",L23="C",L23="D"),"",(VLOOKUP($J23,'Prüfungen Studiengang'!$A$4:$E$2001,5,FALSE())))</f>
        <v/>
      </c>
      <c r="N23" s="35"/>
      <c r="O23" s="36"/>
    </row>
    <row r="24" spans="2:15" x14ac:dyDescent="0.25">
      <c r="B24" s="100"/>
      <c r="C24" s="100"/>
      <c r="D24" s="26"/>
      <c r="E24" s="27"/>
      <c r="F24" s="28"/>
      <c r="G24" s="29"/>
      <c r="H24" s="30"/>
      <c r="I24" s="31" t="str">
        <f>IF(H24&gt;0,LEFT(TEXT(VLOOKUP($H24,'Prüfungen Studiengang'!$A$4:$E$2001,4,FALSE()),0),45),"")</f>
        <v/>
      </c>
      <c r="J24" s="32"/>
      <c r="K24" s="33" t="str">
        <f>IF(J24&gt;0,LEFT(TEXT(VLOOKUP($J24,'Prüfungen Studiengang'!$A$4:$E$2001,2,FALSE()),0)&amp;"/"&amp;TEXT(VLOOKUP($J24,'Prüfungen Studiengang'!$A$4:$E$2001,3,FALSE()),0)&amp;"/"&amp;TEXT(VLOOKUP($J24,'Prüfungen Studiengang'!$A$4:$E$2001,4,FALSE()),0),45),"")</f>
        <v/>
      </c>
      <c r="L24" s="26"/>
      <c r="M24" s="34" t="str">
        <f>IF(OR(J24="",L24="A",L24="B",L24="C",L24="D"),"",(VLOOKUP($J24,'Prüfungen Studiengang'!$A$4:$E$2001,5,FALSE())))</f>
        <v/>
      </c>
      <c r="N24" s="35"/>
      <c r="O24" s="36"/>
    </row>
    <row r="25" spans="2:15" x14ac:dyDescent="0.25">
      <c r="B25" s="100"/>
      <c r="C25" s="100"/>
      <c r="D25" s="26"/>
      <c r="E25" s="27"/>
      <c r="F25" s="28"/>
      <c r="G25" s="29"/>
      <c r="H25" s="30"/>
      <c r="I25" s="31" t="str">
        <f>IF(H25&gt;0,LEFT(TEXT(VLOOKUP($H25,'Prüfungen Studiengang'!$A$4:$E$2001,4,FALSE()),0),45),"")</f>
        <v/>
      </c>
      <c r="J25" s="32"/>
      <c r="K25" s="33" t="str">
        <f>IF(J25&gt;0,LEFT(TEXT(VLOOKUP($J25,'Prüfungen Studiengang'!$A$4:$E$2001,2,FALSE()),0)&amp;"/"&amp;TEXT(VLOOKUP($J25,'Prüfungen Studiengang'!$A$4:$E$2001,3,FALSE()),0)&amp;"/"&amp;TEXT(VLOOKUP($J25,'Prüfungen Studiengang'!$A$4:$E$2001,4,FALSE()),0),45),"")</f>
        <v/>
      </c>
      <c r="L25" s="26"/>
      <c r="M25" s="34" t="str">
        <f>IF(OR(J25="",L25="A",L25="B",L25="C",L25="D"),"",(VLOOKUP($J25,'Prüfungen Studiengang'!$A$4:$E$2001,5,FALSE())))</f>
        <v/>
      </c>
      <c r="N25" s="35"/>
      <c r="O25" s="36"/>
    </row>
    <row r="26" spans="2:15" x14ac:dyDescent="0.25">
      <c r="B26" s="100"/>
      <c r="C26" s="100"/>
      <c r="D26" s="26"/>
      <c r="E26" s="27"/>
      <c r="F26" s="28"/>
      <c r="G26" s="29"/>
      <c r="H26" s="30"/>
      <c r="I26" s="31" t="str">
        <f>IF(H26&gt;0,LEFT(TEXT(VLOOKUP($H26,'Prüfungen Studiengang'!$A$4:$E$2001,4,FALSE()),0),45),"")</f>
        <v/>
      </c>
      <c r="J26" s="32"/>
      <c r="K26" s="33" t="str">
        <f>IF(J26&gt;0,LEFT(TEXT(VLOOKUP($J26,'Prüfungen Studiengang'!$A$4:$E$2001,2,FALSE()),0)&amp;"/"&amp;TEXT(VLOOKUP($J26,'Prüfungen Studiengang'!$A$4:$E$2001,3,FALSE()),0)&amp;"/"&amp;TEXT(VLOOKUP($J26,'Prüfungen Studiengang'!$A$4:$E$2001,4,FALSE()),0),45),"")</f>
        <v/>
      </c>
      <c r="L26" s="26"/>
      <c r="M26" s="34" t="str">
        <f>IF(OR(J26="",L26="A",L26="B",L26="C",L26="D"),"",(VLOOKUP($J26,'Prüfungen Studiengang'!$A$4:$E$2001,5,FALSE())))</f>
        <v/>
      </c>
      <c r="N26" s="35"/>
      <c r="O26" s="36"/>
    </row>
    <row r="27" spans="2:15" x14ac:dyDescent="0.25">
      <c r="B27" s="100"/>
      <c r="C27" s="100"/>
      <c r="D27" s="26"/>
      <c r="E27" s="27"/>
      <c r="F27" s="28"/>
      <c r="G27" s="29"/>
      <c r="H27" s="30"/>
      <c r="I27" s="31" t="str">
        <f>IF(H27&gt;0,LEFT(TEXT(VLOOKUP($H27,'Prüfungen Studiengang'!$A$4:$E$2001,4,FALSE()),0),45),"")</f>
        <v/>
      </c>
      <c r="J27" s="32"/>
      <c r="K27" s="33" t="str">
        <f>IF(J27&gt;0,LEFT(TEXT(VLOOKUP($J27,'Prüfungen Studiengang'!$A$4:$E$2001,2,FALSE()),0)&amp;"/"&amp;TEXT(VLOOKUP($J27,'Prüfungen Studiengang'!$A$4:$E$2001,3,FALSE()),0)&amp;"/"&amp;TEXT(VLOOKUP($J27,'Prüfungen Studiengang'!$A$4:$E$2001,4,FALSE()),0),45),"")</f>
        <v/>
      </c>
      <c r="L27" s="26"/>
      <c r="M27" s="34" t="str">
        <f>IF(OR(J27="",L27="A",L27="B",L27="C",L27="D"),"",(VLOOKUP($J27,'Prüfungen Studiengang'!$A$4:$E$2001,5,FALSE())))</f>
        <v/>
      </c>
      <c r="N27" s="35"/>
      <c r="O27" s="36"/>
    </row>
    <row r="28" spans="2:15" x14ac:dyDescent="0.25">
      <c r="B28" s="100"/>
      <c r="C28" s="100"/>
      <c r="D28" s="26"/>
      <c r="E28" s="27"/>
      <c r="F28" s="28"/>
      <c r="G28" s="29"/>
      <c r="H28" s="30"/>
      <c r="I28" s="31" t="str">
        <f>IF(H28&gt;0,LEFT(TEXT(VLOOKUP($H28,'Prüfungen Studiengang'!$A$4:$E$2001,4,FALSE()),0),45),"")</f>
        <v/>
      </c>
      <c r="J28" s="32"/>
      <c r="K28" s="33" t="str">
        <f>IF(J28&gt;0,LEFT(TEXT(VLOOKUP($J28,'Prüfungen Studiengang'!$A$4:$E$2001,2,FALSE()),0)&amp;"/"&amp;TEXT(VLOOKUP($J28,'Prüfungen Studiengang'!$A$4:$E$2001,3,FALSE()),0)&amp;"/"&amp;TEXT(VLOOKUP($J28,'Prüfungen Studiengang'!$A$4:$E$2001,4,FALSE()),0),45),"")</f>
        <v/>
      </c>
      <c r="L28" s="26"/>
      <c r="M28" s="34" t="str">
        <f>IF(OR(J28="",L28="A",L28="B",L28="C",L28="D"),"",(VLOOKUP($J28,'Prüfungen Studiengang'!$A$4:$E$2001,5,FALSE())))</f>
        <v/>
      </c>
      <c r="N28" s="35"/>
      <c r="O28" s="36"/>
    </row>
    <row r="29" spans="2:15" x14ac:dyDescent="0.25">
      <c r="B29" s="100"/>
      <c r="C29" s="100"/>
      <c r="D29" s="26"/>
      <c r="E29" s="27"/>
      <c r="F29" s="28"/>
      <c r="G29" s="29"/>
      <c r="H29" s="30"/>
      <c r="I29" s="31" t="str">
        <f>IF(H29&gt;0,LEFT(TEXT(VLOOKUP($H29,'Prüfungen Studiengang'!$A$4:$E$2001,4,FALSE()),0),45),"")</f>
        <v/>
      </c>
      <c r="J29" s="32"/>
      <c r="K29" s="33" t="str">
        <f>IF(J29&gt;0,LEFT(TEXT(VLOOKUP($J29,'Prüfungen Studiengang'!$A$4:$E$2001,2,FALSE()),0)&amp;"/"&amp;TEXT(VLOOKUP($J29,'Prüfungen Studiengang'!$A$4:$E$2001,3,FALSE()),0)&amp;"/"&amp;TEXT(VLOOKUP($J29,'Prüfungen Studiengang'!$A$4:$E$2001,4,FALSE()),0),45),"")</f>
        <v/>
      </c>
      <c r="L29" s="26"/>
      <c r="M29" s="34" t="str">
        <f>IF(OR(J29="",L29="A",L29="B",L29="C",L29="D"),"",(VLOOKUP($J29,'Prüfungen Studiengang'!$A$4:$E$2001,5,FALSE())))</f>
        <v/>
      </c>
      <c r="N29" s="35"/>
      <c r="O29" s="36"/>
    </row>
    <row r="30" spans="2:15" x14ac:dyDescent="0.25">
      <c r="B30" s="100"/>
      <c r="C30" s="100"/>
      <c r="D30" s="26"/>
      <c r="E30" s="27"/>
      <c r="F30" s="28"/>
      <c r="G30" s="29"/>
      <c r="H30" s="30"/>
      <c r="I30" s="31" t="str">
        <f>IF(H30&gt;0,LEFT(TEXT(VLOOKUP($H30,'Prüfungen Studiengang'!$A$4:$E$2001,4,FALSE()),0),45),"")</f>
        <v/>
      </c>
      <c r="J30" s="32"/>
      <c r="K30" s="33" t="str">
        <f>IF(J30&gt;0,LEFT(TEXT(VLOOKUP($J30,'Prüfungen Studiengang'!$A$4:$E$2001,2,FALSE()),0)&amp;"/"&amp;TEXT(VLOOKUP($J30,'Prüfungen Studiengang'!$A$4:$E$2001,3,FALSE()),0)&amp;"/"&amp;TEXT(VLOOKUP($J30,'Prüfungen Studiengang'!$A$4:$E$2001,4,FALSE()),0),45),"")</f>
        <v/>
      </c>
      <c r="L30" s="26"/>
      <c r="M30" s="34" t="str">
        <f>IF(OR(J30="",L30="A",L30="B",L30="C",L30="D"),"",(VLOOKUP($J30,'Prüfungen Studiengang'!$A$4:$E$2001,5,FALSE())))</f>
        <v/>
      </c>
      <c r="N30" s="35"/>
      <c r="O30" s="36"/>
    </row>
    <row r="31" spans="2:15" x14ac:dyDescent="0.25">
      <c r="B31" s="100"/>
      <c r="C31" s="100"/>
      <c r="D31" s="26"/>
      <c r="E31" s="27"/>
      <c r="F31" s="28"/>
      <c r="G31" s="29"/>
      <c r="H31" s="30"/>
      <c r="I31" s="31" t="str">
        <f>IF(H31&gt;0,LEFT(TEXT(VLOOKUP($H31,'Prüfungen Studiengang'!$A$4:$E$2001,4,FALSE()),0),45),"")</f>
        <v/>
      </c>
      <c r="J31" s="32"/>
      <c r="K31" s="33" t="str">
        <f>IF(J31&gt;0,LEFT(TEXT(VLOOKUP($J31,'Prüfungen Studiengang'!$A$4:$E$2001,2,FALSE()),0)&amp;"/"&amp;TEXT(VLOOKUP($J31,'Prüfungen Studiengang'!$A$4:$E$2001,3,FALSE()),0)&amp;"/"&amp;TEXT(VLOOKUP($J31,'Prüfungen Studiengang'!$A$4:$E$2001,4,FALSE()),0),45),"")</f>
        <v/>
      </c>
      <c r="L31" s="26"/>
      <c r="M31" s="34" t="str">
        <f>IF(OR(J31="",L31="A",L31="B",L31="C",L31="D"),"",(VLOOKUP($J31,'Prüfungen Studiengang'!$A$4:$E$2001,5,FALSE())))</f>
        <v/>
      </c>
      <c r="N31" s="35"/>
      <c r="O31" s="36"/>
    </row>
    <row r="32" spans="2:15" x14ac:dyDescent="0.25">
      <c r="B32" s="100"/>
      <c r="C32" s="100"/>
      <c r="D32" s="26"/>
      <c r="E32" s="27"/>
      <c r="F32" s="28"/>
      <c r="G32" s="29"/>
      <c r="H32" s="30"/>
      <c r="I32" s="31" t="str">
        <f>IF(H32&gt;0,LEFT(TEXT(VLOOKUP($H32,'Prüfungen Studiengang'!$A$4:$E$2001,4,FALSE()),0),45),"")</f>
        <v/>
      </c>
      <c r="J32" s="32"/>
      <c r="K32" s="33" t="str">
        <f>IF(J32&gt;0,LEFT(TEXT(VLOOKUP($J32,'Prüfungen Studiengang'!$A$4:$E$2001,2,FALSE()),0)&amp;"/"&amp;TEXT(VLOOKUP($J32,'Prüfungen Studiengang'!$A$4:$E$2001,3,FALSE()),0)&amp;"/"&amp;TEXT(VLOOKUP($J32,'Prüfungen Studiengang'!$A$4:$E$2001,4,FALSE()),0),45),"")</f>
        <v/>
      </c>
      <c r="L32" s="26"/>
      <c r="M32" s="34" t="str">
        <f>IF(OR(J32="",L32="A",L32="B",L32="C",L32="D"),"",(VLOOKUP($J32,'Prüfungen Studiengang'!$A$4:$E$2001,5,FALSE())))</f>
        <v/>
      </c>
      <c r="N32" s="35"/>
      <c r="O32" s="36"/>
    </row>
    <row r="33" spans="2:15" x14ac:dyDescent="0.25">
      <c r="B33" s="100"/>
      <c r="C33" s="100"/>
      <c r="D33" s="26"/>
      <c r="E33" s="27"/>
      <c r="F33" s="28"/>
      <c r="G33" s="29"/>
      <c r="H33" s="30"/>
      <c r="I33" s="31" t="str">
        <f>IF(H33&gt;0,LEFT(TEXT(VLOOKUP($H33,'Prüfungen Studiengang'!$A$4:$E$2001,4,FALSE()),0),45),"")</f>
        <v/>
      </c>
      <c r="J33" s="32"/>
      <c r="K33" s="33" t="str">
        <f>IF(J33&gt;0,LEFT(TEXT(VLOOKUP($J33,'Prüfungen Studiengang'!$A$4:$E$2001,2,FALSE()),0)&amp;"/"&amp;TEXT(VLOOKUP($J33,'Prüfungen Studiengang'!$A$4:$E$2001,3,FALSE()),0)&amp;"/"&amp;TEXT(VLOOKUP($J33,'Prüfungen Studiengang'!$A$4:$E$2001,4,FALSE()),0),45),"")</f>
        <v/>
      </c>
      <c r="L33" s="26"/>
      <c r="M33" s="34" t="str">
        <f>IF(OR(J33="",L33="A",L33="B",L33="C",L33="D"),"",(VLOOKUP($J33,'Prüfungen Studiengang'!$A$4:$E$2001,5,FALSE())))</f>
        <v/>
      </c>
      <c r="N33" s="35"/>
      <c r="O33" s="36"/>
    </row>
    <row r="34" spans="2:15" x14ac:dyDescent="0.25">
      <c r="B34" s="100"/>
      <c r="C34" s="100"/>
      <c r="D34" s="26"/>
      <c r="E34" s="27"/>
      <c r="F34" s="28"/>
      <c r="G34" s="29"/>
      <c r="H34" s="30"/>
      <c r="I34" s="31" t="str">
        <f>IF(H34&gt;0,LEFT(TEXT(VLOOKUP($H34,'Prüfungen Studiengang'!$A$4:$E$2001,4,FALSE()),0),45),"")</f>
        <v/>
      </c>
      <c r="J34" s="32"/>
      <c r="K34" s="33" t="str">
        <f>IF(J34&gt;0,LEFT(TEXT(VLOOKUP($J34,'Prüfungen Studiengang'!$A$4:$E$2001,2,FALSE()),0)&amp;"/"&amp;TEXT(VLOOKUP($J34,'Prüfungen Studiengang'!$A$4:$E$2001,3,FALSE()),0)&amp;"/"&amp;TEXT(VLOOKUP($J34,'Prüfungen Studiengang'!$A$4:$E$2001,4,FALSE()),0),45),"")</f>
        <v/>
      </c>
      <c r="L34" s="26"/>
      <c r="M34" s="34" t="str">
        <f>IF(OR(J34="",L34="A",L34="B",L34="C",L34="D"),"",(VLOOKUP($J34,'Prüfungen Studiengang'!$A$4:$E$2001,5,FALSE())))</f>
        <v/>
      </c>
      <c r="N34" s="35"/>
      <c r="O34" s="36"/>
    </row>
    <row r="35" spans="2:15" x14ac:dyDescent="0.25">
      <c r="B35" s="100"/>
      <c r="C35" s="100"/>
      <c r="D35" s="26"/>
      <c r="E35" s="27"/>
      <c r="F35" s="28"/>
      <c r="G35" s="29"/>
      <c r="H35" s="30"/>
      <c r="I35" s="31" t="str">
        <f>IF(H35&gt;0,LEFT(TEXT(VLOOKUP($H35,'Prüfungen Studiengang'!$A$4:$E$2001,4,FALSE()),0),45),"")</f>
        <v/>
      </c>
      <c r="J35" s="32"/>
      <c r="K35" s="33" t="str">
        <f>IF(J35&gt;0,LEFT(TEXT(VLOOKUP($J35,'Prüfungen Studiengang'!$A$4:$E$2001,2,FALSE()),0)&amp;"/"&amp;TEXT(VLOOKUP($J35,'Prüfungen Studiengang'!$A$4:$E$2001,3,FALSE()),0)&amp;"/"&amp;TEXT(VLOOKUP($J35,'Prüfungen Studiengang'!$A$4:$E$2001,4,FALSE()),0),45),"")</f>
        <v/>
      </c>
      <c r="L35" s="26"/>
      <c r="M35" s="34" t="str">
        <f>IF(OR(J35="",L35="A",L35="B",L35="C",L35="D"),"",(VLOOKUP($J35,'Prüfungen Studiengang'!$A$4:$E$2001,5,FALSE())))</f>
        <v/>
      </c>
      <c r="N35" s="35"/>
      <c r="O35" s="36"/>
    </row>
    <row r="36" spans="2:15" x14ac:dyDescent="0.25">
      <c r="B36" s="100"/>
      <c r="C36" s="100"/>
      <c r="D36" s="26"/>
      <c r="E36" s="27"/>
      <c r="F36" s="28"/>
      <c r="G36" s="29"/>
      <c r="H36" s="30"/>
      <c r="I36" s="31" t="str">
        <f>IF(H36&gt;0,LEFT(TEXT(VLOOKUP($H36,'Prüfungen Studiengang'!$A$4:$E$2001,4,FALSE()),0),45),"")</f>
        <v/>
      </c>
      <c r="J36" s="32"/>
      <c r="K36" s="33" t="str">
        <f>IF(J36&gt;0,LEFT(TEXT(VLOOKUP($J36,'Prüfungen Studiengang'!$A$4:$E$2001,2,FALSE()),0)&amp;"/"&amp;TEXT(VLOOKUP($J36,'Prüfungen Studiengang'!$A$4:$E$2001,3,FALSE()),0)&amp;"/"&amp;TEXT(VLOOKUP($J36,'Prüfungen Studiengang'!$A$4:$E$2001,4,FALSE()),0),45),"")</f>
        <v/>
      </c>
      <c r="L36" s="26"/>
      <c r="M36" s="34" t="str">
        <f>IF(OR(J36="",L36="A",L36="B",L36="C",L36="D"),"",(VLOOKUP($J36,'Prüfungen Studiengang'!$A$4:$E$2001,5,FALSE())))</f>
        <v/>
      </c>
      <c r="N36" s="35"/>
      <c r="O36" s="36"/>
    </row>
    <row r="37" spans="2:15" x14ac:dyDescent="0.25">
      <c r="B37" s="100"/>
      <c r="C37" s="100"/>
      <c r="D37" s="26"/>
      <c r="E37" s="27"/>
      <c r="F37" s="28"/>
      <c r="G37" s="29"/>
      <c r="H37" s="30"/>
      <c r="I37" s="31" t="str">
        <f>IF(H37&gt;0,LEFT(TEXT(VLOOKUP($H37,'Prüfungen Studiengang'!$A$4:$E$2001,4,FALSE()),0),45),"")</f>
        <v/>
      </c>
      <c r="J37" s="32"/>
      <c r="K37" s="33" t="str">
        <f>IF(J37&gt;0,LEFT(TEXT(VLOOKUP($J37,'Prüfungen Studiengang'!$A$4:$E$2001,2,FALSE()),0)&amp;"/"&amp;TEXT(VLOOKUP($J37,'Prüfungen Studiengang'!$A$4:$E$2001,3,FALSE()),0)&amp;"/"&amp;TEXT(VLOOKUP($J37,'Prüfungen Studiengang'!$A$4:$E$2001,4,FALSE()),0),45),"")</f>
        <v/>
      </c>
      <c r="L37" s="26"/>
      <c r="M37" s="34" t="str">
        <f>IF(OR(J37="",L37="A",L37="B",L37="C",L37="D"),"",(VLOOKUP($J37,'Prüfungen Studiengang'!$A$4:$E$2001,5,FALSE())))</f>
        <v/>
      </c>
      <c r="N37" s="35"/>
      <c r="O37" s="36"/>
    </row>
    <row r="38" spans="2:15" x14ac:dyDescent="0.25">
      <c r="B38" s="100"/>
      <c r="C38" s="100"/>
      <c r="D38" s="26"/>
      <c r="E38" s="27"/>
      <c r="F38" s="28"/>
      <c r="G38" s="29"/>
      <c r="H38" s="30"/>
      <c r="I38" s="31" t="str">
        <f>IF(H38&gt;0,LEFT(TEXT(VLOOKUP($H38,'Prüfungen Studiengang'!$A$4:$E$2001,4,FALSE()),0),45),"")</f>
        <v/>
      </c>
      <c r="J38" s="32"/>
      <c r="K38" s="33" t="str">
        <f>IF(J38&gt;0,LEFT(TEXT(VLOOKUP($J38,'Prüfungen Studiengang'!$A$4:$E$2001,2,FALSE()),0)&amp;"/"&amp;TEXT(VLOOKUP($J38,'Prüfungen Studiengang'!$A$4:$E$2001,3,FALSE()),0)&amp;"/"&amp;TEXT(VLOOKUP($J38,'Prüfungen Studiengang'!$A$4:$E$2001,4,FALSE()),0),45),"")</f>
        <v/>
      </c>
      <c r="L38" s="26"/>
      <c r="M38" s="34" t="str">
        <f>IF(OR(J38="",L38="A",L38="B",L38="C",L38="D"),"",(VLOOKUP($J38,'Prüfungen Studiengang'!$A$4:$E$2001,5,FALSE())))</f>
        <v/>
      </c>
      <c r="N38" s="35"/>
      <c r="O38" s="36"/>
    </row>
    <row r="39" spans="2:15" x14ac:dyDescent="0.25">
      <c r="B39" s="100"/>
      <c r="C39" s="100"/>
      <c r="D39" s="26"/>
      <c r="E39" s="27"/>
      <c r="F39" s="28"/>
      <c r="G39" s="29"/>
      <c r="H39" s="30"/>
      <c r="I39" s="31" t="str">
        <f>IF(H39&gt;0,LEFT(TEXT(VLOOKUP($H39,'Prüfungen Studiengang'!$A$4:$E$2001,4,FALSE()),0),45),"")</f>
        <v/>
      </c>
      <c r="J39" s="32"/>
      <c r="K39" s="33" t="str">
        <f>IF(J39&gt;0,LEFT(TEXT(VLOOKUP($J39,'Prüfungen Studiengang'!$A$4:$E$2001,2,FALSE()),0)&amp;"/"&amp;TEXT(VLOOKUP($J39,'Prüfungen Studiengang'!$A$4:$E$2001,3,FALSE()),0)&amp;"/"&amp;TEXT(VLOOKUP($J39,'Prüfungen Studiengang'!$A$4:$E$2001,4,FALSE()),0),45),"")</f>
        <v/>
      </c>
      <c r="L39" s="26"/>
      <c r="M39" s="34" t="str">
        <f>IF(OR(J39="",L39="A",L39="B",L39="C",L39="D"),"",(VLOOKUP($J39,'Prüfungen Studiengang'!$A$4:$E$2001,5,FALSE())))</f>
        <v/>
      </c>
      <c r="N39" s="35"/>
      <c r="O39" s="36"/>
    </row>
    <row r="40" spans="2:15" x14ac:dyDescent="0.25">
      <c r="B40" s="100"/>
      <c r="C40" s="100"/>
      <c r="D40" s="26"/>
      <c r="E40" s="27"/>
      <c r="F40" s="28"/>
      <c r="G40" s="29"/>
      <c r="H40" s="30"/>
      <c r="I40" s="31" t="str">
        <f>IF(H40&gt;0,LEFT(TEXT(VLOOKUP($H40,'Prüfungen Studiengang'!$A$4:$E$2001,4,FALSE()),0),45),"")</f>
        <v/>
      </c>
      <c r="J40" s="32"/>
      <c r="K40" s="33" t="str">
        <f>IF(J40&gt;0,LEFT(TEXT(VLOOKUP($J40,'Prüfungen Studiengang'!$A$4:$E$2001,2,FALSE()),0)&amp;"/"&amp;TEXT(VLOOKUP($J40,'Prüfungen Studiengang'!$A$4:$E$2001,3,FALSE()),0)&amp;"/"&amp;TEXT(VLOOKUP($J40,'Prüfungen Studiengang'!$A$4:$E$2001,4,FALSE()),0),45),"")</f>
        <v/>
      </c>
      <c r="L40" s="26"/>
      <c r="M40" s="34" t="str">
        <f>IF(OR(J40="",L40="A",L40="B",L40="C",L40="D"),"",(VLOOKUP($J40,'Prüfungen Studiengang'!$A$4:$E$2001,5,FALSE())))</f>
        <v/>
      </c>
      <c r="N40" s="35"/>
      <c r="O40" s="36"/>
    </row>
    <row r="41" spans="2:15" x14ac:dyDescent="0.25">
      <c r="B41" s="100"/>
      <c r="C41" s="100"/>
      <c r="D41" s="26"/>
      <c r="E41" s="27"/>
      <c r="F41" s="28"/>
      <c r="G41" s="29"/>
      <c r="H41" s="30"/>
      <c r="I41" s="31" t="str">
        <f>IF(H41&gt;0,LEFT(TEXT(VLOOKUP($H41,'Prüfungen Studiengang'!$A$4:$E$2001,4,FALSE()),0),45),"")</f>
        <v/>
      </c>
      <c r="J41" s="32"/>
      <c r="K41" s="33" t="str">
        <f>IF(J41&gt;0,LEFT(TEXT(VLOOKUP($J41,'Prüfungen Studiengang'!$A$4:$E$2001,2,FALSE()),0)&amp;"/"&amp;TEXT(VLOOKUP($J41,'Prüfungen Studiengang'!$A$4:$E$2001,3,FALSE()),0)&amp;"/"&amp;TEXT(VLOOKUP($J41,'Prüfungen Studiengang'!$A$4:$E$2001,4,FALSE()),0),45),"")</f>
        <v/>
      </c>
      <c r="L41" s="26"/>
      <c r="M41" s="34" t="str">
        <f>IF(OR(J41="",L41="A",L41="B",L41="C",L41="D"),"",(VLOOKUP($J41,'Prüfungen Studiengang'!$A$4:$E$2001,5,FALSE())))</f>
        <v/>
      </c>
      <c r="N41" s="35"/>
      <c r="O41" s="36"/>
    </row>
    <row r="42" spans="2:15" x14ac:dyDescent="0.25">
      <c r="B42" s="100"/>
      <c r="C42" s="100"/>
      <c r="D42" s="26"/>
      <c r="E42" s="27"/>
      <c r="F42" s="28"/>
      <c r="G42" s="29"/>
      <c r="H42" s="30"/>
      <c r="I42" s="31" t="str">
        <f>IF(H42&gt;0,LEFT(TEXT(VLOOKUP($H42,'Prüfungen Studiengang'!$A$4:$E$2001,4,FALSE()),0),45),"")</f>
        <v/>
      </c>
      <c r="J42" s="32"/>
      <c r="K42" s="33" t="str">
        <f>IF(J42&gt;0,LEFT(TEXT(VLOOKUP($J42,'Prüfungen Studiengang'!$A$4:$E$2001,2,FALSE()),0)&amp;"/"&amp;TEXT(VLOOKUP($J42,'Prüfungen Studiengang'!$A$4:$E$2001,3,FALSE()),0)&amp;"/"&amp;TEXT(VLOOKUP($J42,'Prüfungen Studiengang'!$A$4:$E$2001,4,FALSE()),0),45),"")</f>
        <v/>
      </c>
      <c r="L42" s="26"/>
      <c r="M42" s="34" t="str">
        <f>IF(OR(J42="",L42="A",L42="B",L42="C",L42="D"),"",(VLOOKUP($J42,'Prüfungen Studiengang'!$A$4:$E$2001,5,FALSE())))</f>
        <v/>
      </c>
      <c r="N42" s="35"/>
      <c r="O42" s="36"/>
    </row>
    <row r="43" spans="2:15" x14ac:dyDescent="0.25">
      <c r="B43" s="100"/>
      <c r="C43" s="100"/>
      <c r="D43" s="26"/>
      <c r="E43" s="27"/>
      <c r="F43" s="28"/>
      <c r="G43" s="29"/>
      <c r="H43" s="30"/>
      <c r="I43" s="31" t="str">
        <f>IF(H43&gt;0,LEFT(TEXT(VLOOKUP($H43,'Prüfungen Studiengang'!$A$4:$E$2001,4,FALSE()),0),45),"")</f>
        <v/>
      </c>
      <c r="J43" s="32"/>
      <c r="K43" s="33" t="str">
        <f>IF(J43&gt;0,LEFT(TEXT(VLOOKUP($J43,'Prüfungen Studiengang'!$A$4:$E$2001,2,FALSE()),0)&amp;"/"&amp;TEXT(VLOOKUP($J43,'Prüfungen Studiengang'!$A$4:$E$2001,3,FALSE()),0)&amp;"/"&amp;TEXT(VLOOKUP($J43,'Prüfungen Studiengang'!$A$4:$E$2001,4,FALSE()),0),45),"")</f>
        <v/>
      </c>
      <c r="L43" s="26"/>
      <c r="M43" s="34" t="str">
        <f>IF(OR(J43="",L43="A",L43="B",L43="C",L43="D"),"",(VLOOKUP($J43,'Prüfungen Studiengang'!$A$4:$E$2001,5,FALSE())))</f>
        <v/>
      </c>
      <c r="N43" s="35"/>
      <c r="O43" s="36"/>
    </row>
    <row r="44" spans="2:15" x14ac:dyDescent="0.25">
      <c r="B44" s="100"/>
      <c r="C44" s="100"/>
      <c r="D44" s="26"/>
      <c r="E44" s="27"/>
      <c r="F44" s="28"/>
      <c r="G44" s="29"/>
      <c r="H44" s="30"/>
      <c r="I44" s="31" t="str">
        <f>IF(H44&gt;0,LEFT(TEXT(VLOOKUP($H44,'Prüfungen Studiengang'!$A$4:$E$2001,4,FALSE()),0),45),"")</f>
        <v/>
      </c>
      <c r="J44" s="32"/>
      <c r="K44" s="33" t="str">
        <f>IF(J44&gt;0,LEFT(TEXT(VLOOKUP($J44,'Prüfungen Studiengang'!$A$4:$E$2001,2,FALSE()),0)&amp;"/"&amp;TEXT(VLOOKUP($J44,'Prüfungen Studiengang'!$A$4:$E$2001,3,FALSE()),0)&amp;"/"&amp;TEXT(VLOOKUP($J44,'Prüfungen Studiengang'!$A$4:$E$2001,4,FALSE()),0),45),"")</f>
        <v/>
      </c>
      <c r="L44" s="26"/>
      <c r="M44" s="34" t="str">
        <f>IF(OR(J44="",L44="A",L44="B",L44="C",L44="D"),"",(VLOOKUP($J44,'Prüfungen Studiengang'!$A$4:$E$2001,5,FALSE())))</f>
        <v/>
      </c>
      <c r="N44" s="35"/>
      <c r="O44" s="36"/>
    </row>
    <row r="45" spans="2:15" x14ac:dyDescent="0.25">
      <c r="B45" s="100"/>
      <c r="C45" s="100"/>
      <c r="D45" s="26"/>
      <c r="E45" s="27"/>
      <c r="F45" s="28"/>
      <c r="G45" s="29"/>
      <c r="H45" s="30"/>
      <c r="I45" s="31" t="str">
        <f>IF(H45&gt;0,LEFT(TEXT(VLOOKUP($H45,'Prüfungen Studiengang'!$A$4:$E$2001,4,FALSE()),0),45),"")</f>
        <v/>
      </c>
      <c r="J45" s="32"/>
      <c r="K45" s="33" t="str">
        <f>IF(J45&gt;0,LEFT(TEXT(VLOOKUP($J45,'Prüfungen Studiengang'!$A$4:$E$2001,2,FALSE()),0)&amp;"/"&amp;TEXT(VLOOKUP($J45,'Prüfungen Studiengang'!$A$4:$E$2001,3,FALSE()),0)&amp;"/"&amp;TEXT(VLOOKUP($J45,'Prüfungen Studiengang'!$A$4:$E$2001,4,FALSE()),0),45),"")</f>
        <v/>
      </c>
      <c r="L45" s="26"/>
      <c r="M45" s="34" t="str">
        <f>IF(OR(J45="",L45="A",L45="B",L45="C",L45="D"),"",(VLOOKUP($J45,'Prüfungen Studiengang'!$A$4:$E$2001,5,FALSE())))</f>
        <v/>
      </c>
      <c r="N45" s="35"/>
      <c r="O45" s="36"/>
    </row>
    <row r="46" spans="2:15" x14ac:dyDescent="0.25">
      <c r="B46" s="100"/>
      <c r="C46" s="100"/>
      <c r="D46" s="26"/>
      <c r="E46" s="27"/>
      <c r="F46" s="28"/>
      <c r="G46" s="29"/>
      <c r="H46" s="30"/>
      <c r="I46" s="31" t="str">
        <f>IF(H46&gt;0,LEFT(TEXT(VLOOKUP($H46,'Prüfungen Studiengang'!$A$4:$E$2001,4,FALSE()),0),45),"")</f>
        <v/>
      </c>
      <c r="J46" s="32"/>
      <c r="K46" s="33" t="str">
        <f>IF(J46&gt;0,LEFT(TEXT(VLOOKUP($J46,'Prüfungen Studiengang'!$A$4:$E$2001,2,FALSE()),0)&amp;"/"&amp;TEXT(VLOOKUP($J46,'Prüfungen Studiengang'!$A$4:$E$2001,3,FALSE()),0)&amp;"/"&amp;TEXT(VLOOKUP($J46,'Prüfungen Studiengang'!$A$4:$E$2001,4,FALSE()),0),45),"")</f>
        <v/>
      </c>
      <c r="L46" s="26"/>
      <c r="M46" s="34" t="str">
        <f>IF(OR(J46="",L46="A",L46="B",L46="C",L46="D"),"",(VLOOKUP($J46,'Prüfungen Studiengang'!$A$4:$E$2001,5,FALSE())))</f>
        <v/>
      </c>
      <c r="N46" s="35"/>
      <c r="O46" s="36"/>
    </row>
    <row r="47" spans="2:15" x14ac:dyDescent="0.25">
      <c r="B47" s="100"/>
      <c r="C47" s="100"/>
      <c r="D47" s="26"/>
      <c r="E47" s="27"/>
      <c r="F47" s="28"/>
      <c r="G47" s="29"/>
      <c r="H47" s="30"/>
      <c r="I47" s="31" t="str">
        <f>IF(H47&gt;0,LEFT(TEXT(VLOOKUP($H47,'Prüfungen Studiengang'!$A$4:$E$2001,4,FALSE()),0),45),"")</f>
        <v/>
      </c>
      <c r="J47" s="32"/>
      <c r="K47" s="33" t="str">
        <f>IF(J47&gt;0,LEFT(TEXT(VLOOKUP($J47,'Prüfungen Studiengang'!$A$4:$E$2001,2,FALSE()),0)&amp;"/"&amp;TEXT(VLOOKUP($J47,'Prüfungen Studiengang'!$A$4:$E$2001,3,FALSE()),0)&amp;"/"&amp;TEXT(VLOOKUP($J47,'Prüfungen Studiengang'!$A$4:$E$2001,4,FALSE()),0),45),"")</f>
        <v/>
      </c>
      <c r="L47" s="26"/>
      <c r="M47" s="34" t="str">
        <f>IF(OR(J47="",L47="A",L47="B",L47="C",L47="D"),"",(VLOOKUP($J47,'Prüfungen Studiengang'!$A$4:$E$2001,5,FALSE())))</f>
        <v/>
      </c>
      <c r="N47" s="35"/>
      <c r="O47" s="36"/>
    </row>
    <row r="48" spans="2:15" x14ac:dyDescent="0.25">
      <c r="B48" s="100"/>
      <c r="C48" s="100"/>
      <c r="D48" s="26"/>
      <c r="E48" s="27"/>
      <c r="F48" s="28"/>
      <c r="G48" s="29"/>
      <c r="H48" s="30"/>
      <c r="I48" s="31" t="str">
        <f>IF(H48&gt;0,LEFT(TEXT(VLOOKUP($H48,'Prüfungen Studiengang'!$A$4:$E$2001,4,FALSE()),0),45),"")</f>
        <v/>
      </c>
      <c r="J48" s="32"/>
      <c r="K48" s="33" t="str">
        <f>IF(J48&gt;0,LEFT(TEXT(VLOOKUP($J48,'Prüfungen Studiengang'!$A$4:$E$2001,2,FALSE()),0)&amp;"/"&amp;TEXT(VLOOKUP($J48,'Prüfungen Studiengang'!$A$4:$E$2001,3,FALSE()),0)&amp;"/"&amp;TEXT(VLOOKUP($J48,'Prüfungen Studiengang'!$A$4:$E$2001,4,FALSE()),0),45),"")</f>
        <v/>
      </c>
      <c r="L48" s="26"/>
      <c r="M48" s="34" t="str">
        <f>IF(OR(J48="",L48="A",L48="B",L48="C",L48="D"),"",(VLOOKUP($J48,'Prüfungen Studiengang'!$A$4:$E$2001,5,FALSE())))</f>
        <v/>
      </c>
      <c r="N48" s="35"/>
      <c r="O48" s="36"/>
    </row>
    <row r="49" spans="2:15" x14ac:dyDescent="0.25">
      <c r="B49" s="100"/>
      <c r="C49" s="100"/>
      <c r="D49" s="26"/>
      <c r="E49" s="27"/>
      <c r="F49" s="28"/>
      <c r="G49" s="29"/>
      <c r="H49" s="30"/>
      <c r="I49" s="31" t="str">
        <f>IF(H49&gt;0,LEFT(TEXT(VLOOKUP($H49,'Prüfungen Studiengang'!$A$4:$E$2001,4,FALSE()),0),45),"")</f>
        <v/>
      </c>
      <c r="J49" s="32"/>
      <c r="K49" s="33" t="str">
        <f>IF(J49&gt;0,LEFT(TEXT(VLOOKUP($J49,'Prüfungen Studiengang'!$A$4:$E$2001,2,FALSE()),0)&amp;"/"&amp;TEXT(VLOOKUP($J49,'Prüfungen Studiengang'!$A$4:$E$2001,3,FALSE()),0)&amp;"/"&amp;TEXT(VLOOKUP($J49,'Prüfungen Studiengang'!$A$4:$E$2001,4,FALSE()),0),45),"")</f>
        <v/>
      </c>
      <c r="L49" s="26"/>
      <c r="M49" s="34" t="str">
        <f>IF(OR(J49="",L49="A",L49="B",L49="C",L49="D"),"",(VLOOKUP($J49,'Prüfungen Studiengang'!$A$4:$E$2001,5,FALSE())))</f>
        <v/>
      </c>
      <c r="N49" s="35"/>
      <c r="O49" s="36"/>
    </row>
    <row r="50" spans="2:15" x14ac:dyDescent="0.25">
      <c r="B50" s="100"/>
      <c r="C50" s="100"/>
      <c r="D50" s="26"/>
      <c r="E50" s="27"/>
      <c r="F50" s="28"/>
      <c r="G50" s="29"/>
      <c r="H50" s="30"/>
      <c r="I50" s="31" t="str">
        <f>IF(H50&gt;0,LEFT(TEXT(VLOOKUP($H50,'Prüfungen Studiengang'!$A$4:$E$2001,4,FALSE()),0),45),"")</f>
        <v/>
      </c>
      <c r="J50" s="32"/>
      <c r="K50" s="33" t="str">
        <f>IF(J50&gt;0,LEFT(TEXT(VLOOKUP($J50,'Prüfungen Studiengang'!$A$4:$E$2001,2,FALSE()),0)&amp;"/"&amp;TEXT(VLOOKUP($J50,'Prüfungen Studiengang'!$A$4:$E$2001,3,FALSE()),0)&amp;"/"&amp;TEXT(VLOOKUP($J50,'Prüfungen Studiengang'!$A$4:$E$2001,4,FALSE()),0),45),"")</f>
        <v/>
      </c>
      <c r="L50" s="26"/>
      <c r="M50" s="34" t="str">
        <f>IF(OR(J50="",L50="A",L50="B",L50="C",L50="D"),"",(VLOOKUP($J50,'Prüfungen Studiengang'!$A$4:$E$2001,5,FALSE())))</f>
        <v/>
      </c>
      <c r="N50" s="35"/>
      <c r="O50" s="36"/>
    </row>
    <row r="51" spans="2:15" x14ac:dyDescent="0.25">
      <c r="B51" s="100"/>
      <c r="C51" s="100"/>
      <c r="D51" s="26"/>
      <c r="E51" s="27"/>
      <c r="F51" s="28"/>
      <c r="G51" s="29"/>
      <c r="H51" s="30"/>
      <c r="I51" s="31" t="str">
        <f>IF(H51&gt;0,LEFT(TEXT(VLOOKUP($H51,'Prüfungen Studiengang'!$A$4:$E$2001,4,FALSE()),0),45),"")</f>
        <v/>
      </c>
      <c r="J51" s="32"/>
      <c r="K51" s="33" t="str">
        <f>IF(J51&gt;0,LEFT(TEXT(VLOOKUP($J51,'Prüfungen Studiengang'!$A$4:$E$2001,2,FALSE()),0)&amp;"/"&amp;TEXT(VLOOKUP($J51,'Prüfungen Studiengang'!$A$4:$E$2001,3,FALSE()),0)&amp;"/"&amp;TEXT(VLOOKUP($J51,'Prüfungen Studiengang'!$A$4:$E$2001,4,FALSE()),0),45),"")</f>
        <v/>
      </c>
      <c r="L51" s="26"/>
      <c r="M51" s="34" t="str">
        <f>IF(OR(J51="",L51="A",L51="B",L51="C",L51="D"),"",(VLOOKUP($J51,'Prüfungen Studiengang'!$A$4:$E$2001,5,FALSE())))</f>
        <v/>
      </c>
      <c r="N51" s="35"/>
      <c r="O51" s="36"/>
    </row>
    <row r="52" spans="2:15" x14ac:dyDescent="0.25">
      <c r="B52" s="100"/>
      <c r="C52" s="100"/>
      <c r="D52" s="26"/>
      <c r="E52" s="27"/>
      <c r="F52" s="28"/>
      <c r="G52" s="29"/>
      <c r="H52" s="30"/>
      <c r="I52" s="31" t="str">
        <f>IF(H52&gt;0,LEFT(TEXT(VLOOKUP($H52,'Prüfungen Studiengang'!$A$4:$E$2001,4,FALSE()),0),45),"")</f>
        <v/>
      </c>
      <c r="J52" s="32"/>
      <c r="K52" s="33" t="str">
        <f>IF(J52&gt;0,LEFT(TEXT(VLOOKUP($J52,'Prüfungen Studiengang'!$A$4:$E$2001,2,FALSE()),0)&amp;"/"&amp;TEXT(VLOOKUP($J52,'Prüfungen Studiengang'!$A$4:$E$2001,3,FALSE()),0)&amp;"/"&amp;TEXT(VLOOKUP($J52,'Prüfungen Studiengang'!$A$4:$E$2001,4,FALSE()),0),45),"")</f>
        <v/>
      </c>
      <c r="L52" s="26"/>
      <c r="M52" s="34" t="str">
        <f>IF(OR(J52="",L52="A",L52="B",L52="C",L52="D"),"",(VLOOKUP($J52,'Prüfungen Studiengang'!$A$4:$E$2001,5,FALSE())))</f>
        <v/>
      </c>
      <c r="N52" s="35"/>
      <c r="O52" s="36"/>
    </row>
    <row r="53" spans="2:15" x14ac:dyDescent="0.25">
      <c r="B53" s="100"/>
      <c r="C53" s="100"/>
      <c r="D53" s="26"/>
      <c r="E53" s="27"/>
      <c r="F53" s="28"/>
      <c r="G53" s="29"/>
      <c r="H53" s="30"/>
      <c r="I53" s="31" t="str">
        <f>IF(H53&gt;0,LEFT(TEXT(VLOOKUP($H53,'Prüfungen Studiengang'!$A$4:$E$2001,4,FALSE()),0),45),"")</f>
        <v/>
      </c>
      <c r="J53" s="32"/>
      <c r="K53" s="33" t="str">
        <f>IF(J53&gt;0,LEFT(TEXT(VLOOKUP($J53,'Prüfungen Studiengang'!$A$4:$E$2001,2,FALSE()),0)&amp;"/"&amp;TEXT(VLOOKUP($J53,'Prüfungen Studiengang'!$A$4:$E$2001,3,FALSE()),0)&amp;"/"&amp;TEXT(VLOOKUP($J53,'Prüfungen Studiengang'!$A$4:$E$2001,4,FALSE()),0),45),"")</f>
        <v/>
      </c>
      <c r="L53" s="26"/>
      <c r="M53" s="34" t="str">
        <f>IF(OR(J53="",L53="A",L53="B",L53="C",L53="D"),"",(VLOOKUP($J53,'Prüfungen Studiengang'!$A$4:$E$2001,5,FALSE())))</f>
        <v/>
      </c>
      <c r="N53" s="35"/>
      <c r="O53" s="36"/>
    </row>
    <row r="54" spans="2:15" x14ac:dyDescent="0.25">
      <c r="B54" s="100"/>
      <c r="C54" s="100"/>
      <c r="D54" s="26"/>
      <c r="E54" s="27"/>
      <c r="F54" s="28"/>
      <c r="G54" s="29"/>
      <c r="H54" s="30"/>
      <c r="I54" s="31" t="str">
        <f>IF(H54&gt;0,LEFT(TEXT(VLOOKUP($H54,'Prüfungen Studiengang'!$A$4:$E$2001,4,FALSE()),0),45),"")</f>
        <v/>
      </c>
      <c r="J54" s="32"/>
      <c r="K54" s="33" t="str">
        <f>IF(J54&gt;0,LEFT(TEXT(VLOOKUP($J54,'Prüfungen Studiengang'!$A$4:$E$2001,2,FALSE()),0)&amp;"/"&amp;TEXT(VLOOKUP($J54,'Prüfungen Studiengang'!$A$4:$E$2001,3,FALSE()),0)&amp;"/"&amp;TEXT(VLOOKUP($J54,'Prüfungen Studiengang'!$A$4:$E$2001,4,FALSE()),0),45),"")</f>
        <v/>
      </c>
      <c r="L54" s="26"/>
      <c r="M54" s="34" t="str">
        <f>IF(OR(J54="",L54="A",L54="B",L54="C",L54="D"),"",(VLOOKUP($J54,'Prüfungen Studiengang'!$A$4:$E$2001,5,FALSE())))</f>
        <v/>
      </c>
      <c r="N54" s="35"/>
      <c r="O54" s="36"/>
    </row>
    <row r="55" spans="2:15" x14ac:dyDescent="0.25">
      <c r="B55" s="100"/>
      <c r="C55" s="100"/>
      <c r="D55" s="26"/>
      <c r="E55" s="27"/>
      <c r="F55" s="28"/>
      <c r="G55" s="29"/>
      <c r="H55" s="30"/>
      <c r="I55" s="31" t="str">
        <f>IF(H55&gt;0,LEFT(TEXT(VLOOKUP($H55,'Prüfungen Studiengang'!$A$4:$E$2001,4,FALSE()),0),45),"")</f>
        <v/>
      </c>
      <c r="J55" s="32"/>
      <c r="K55" s="33" t="str">
        <f>IF(J55&gt;0,LEFT(TEXT(VLOOKUP($J55,'Prüfungen Studiengang'!$A$4:$E$2001,2,FALSE()),0)&amp;"/"&amp;TEXT(VLOOKUP($J55,'Prüfungen Studiengang'!$A$4:$E$2001,3,FALSE()),0)&amp;"/"&amp;TEXT(VLOOKUP($J55,'Prüfungen Studiengang'!$A$4:$E$2001,4,FALSE()),0),45),"")</f>
        <v/>
      </c>
      <c r="L55" s="26"/>
      <c r="M55" s="34" t="str">
        <f>IF(OR(J55="",L55="A",L55="B",L55="C",L55="D"),"",(VLOOKUP($J55,'Prüfungen Studiengang'!$A$4:$E$2001,5,FALSE())))</f>
        <v/>
      </c>
      <c r="N55" s="35"/>
      <c r="O55" s="36"/>
    </row>
    <row r="56" spans="2:15" x14ac:dyDescent="0.25">
      <c r="B56" s="100"/>
      <c r="C56" s="100"/>
      <c r="D56" s="26"/>
      <c r="E56" s="27"/>
      <c r="F56" s="28"/>
      <c r="G56" s="29"/>
      <c r="H56" s="30"/>
      <c r="I56" s="31" t="str">
        <f>IF(H56&gt;0,LEFT(TEXT(VLOOKUP($H56,'Prüfungen Studiengang'!$A$4:$E$2001,4,FALSE()),0),45),"")</f>
        <v/>
      </c>
      <c r="J56" s="32"/>
      <c r="K56" s="33" t="str">
        <f>IF(J56&gt;0,LEFT(TEXT(VLOOKUP($J56,'Prüfungen Studiengang'!$A$4:$E$2001,2,FALSE()),0)&amp;"/"&amp;TEXT(VLOOKUP($J56,'Prüfungen Studiengang'!$A$4:$E$2001,3,FALSE()),0)&amp;"/"&amp;TEXT(VLOOKUP($J56,'Prüfungen Studiengang'!$A$4:$E$2001,4,FALSE()),0),45),"")</f>
        <v/>
      </c>
      <c r="L56" s="26"/>
      <c r="M56" s="34" t="str">
        <f>IF(OR(J56="",L56="A",L56="B",L56="C",L56="D"),"",(VLOOKUP($J56,'Prüfungen Studiengang'!$A$4:$E$2001,5,FALSE())))</f>
        <v/>
      </c>
      <c r="N56" s="35"/>
      <c r="O56" s="36"/>
    </row>
    <row r="57" spans="2:15" x14ac:dyDescent="0.25">
      <c r="B57" s="100"/>
      <c r="C57" s="100"/>
      <c r="D57" s="26"/>
      <c r="E57" s="27"/>
      <c r="F57" s="28"/>
      <c r="G57" s="29"/>
      <c r="H57" s="30"/>
      <c r="I57" s="31" t="str">
        <f>IF(H57&gt;0,LEFT(TEXT(VLOOKUP($H57,'Prüfungen Studiengang'!$A$4:$E$2001,4,FALSE()),0),45),"")</f>
        <v/>
      </c>
      <c r="J57" s="37"/>
      <c r="K57" s="33" t="str">
        <f>IF(J57&gt;0,LEFT(TEXT(VLOOKUP($J57,'Prüfungen Studiengang'!$A$4:$E$2001,2,FALSE()),0)&amp;"/"&amp;TEXT(VLOOKUP($J57,'Prüfungen Studiengang'!$A$4:$E$2001,3,FALSE()),0)&amp;"/"&amp;TEXT(VLOOKUP($J57,'Prüfungen Studiengang'!$A$4:$E$2001,4,FALSE()),0),45),"")</f>
        <v/>
      </c>
      <c r="L57" s="26"/>
      <c r="M57" s="34" t="str">
        <f>IF(OR(J57="",L57="A",L57="B",L57="C",L57="D"),"",(VLOOKUP($J57,'Prüfungen Studiengang'!$A$4:$E$2001,5,FALSE())))</f>
        <v/>
      </c>
      <c r="N57" s="38"/>
      <c r="O57" s="39"/>
    </row>
    <row r="58" spans="2:15" ht="33.75" customHeight="1" x14ac:dyDescent="0.25">
      <c r="B58" s="101" t="s">
        <v>25</v>
      </c>
      <c r="C58" s="101"/>
      <c r="D58" s="101"/>
      <c r="E58" s="101"/>
      <c r="F58" s="101"/>
      <c r="G58" s="101"/>
      <c r="H58" s="101"/>
      <c r="I58" s="101"/>
      <c r="J58" s="102" t="s">
        <v>26</v>
      </c>
      <c r="K58" s="102"/>
      <c r="L58" s="102"/>
      <c r="M58" s="40">
        <f>SUMIF($L$11:$L$57,"Ja",$M$11:$M$57)</f>
        <v>0</v>
      </c>
      <c r="N58" s="103" t="s">
        <v>27</v>
      </c>
      <c r="O58" s="103"/>
    </row>
    <row r="59" spans="2:15" ht="30" customHeight="1" x14ac:dyDescent="0.25">
      <c r="B59" s="101"/>
      <c r="C59" s="101"/>
      <c r="D59" s="101"/>
      <c r="E59" s="101"/>
      <c r="F59" s="101"/>
      <c r="G59" s="101"/>
      <c r="H59" s="101"/>
      <c r="I59" s="101"/>
      <c r="J59" s="104" t="s">
        <v>28</v>
      </c>
      <c r="K59" s="104"/>
      <c r="L59" s="10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5"/>
      <c r="N59" s="105"/>
      <c r="O59" s="105"/>
    </row>
    <row r="60" spans="2:15" ht="24.75" customHeight="1" x14ac:dyDescent="0.25">
      <c r="B60" s="106" t="s">
        <v>29</v>
      </c>
      <c r="C60" s="106"/>
      <c r="D60" s="106"/>
      <c r="E60" s="106"/>
      <c r="F60" s="106"/>
      <c r="G60" s="106"/>
      <c r="H60" s="106"/>
      <c r="I60" s="106"/>
      <c r="J60" s="107" t="str">
        <f>+TEXT(M58,"0")&amp;" x "&amp;TEXT(O7,"0")&amp;" : "&amp;TEXT(O7*30,"000")&amp;" = "&amp;TEXT(M58/30,"0,0")&amp;" Semester"</f>
        <v>0 x 6 : 180 = 0,0 Semester</v>
      </c>
      <c r="K60" s="107"/>
      <c r="L60" s="105"/>
      <c r="M60" s="105"/>
      <c r="N60" s="105"/>
      <c r="O60" s="105"/>
    </row>
    <row r="61" spans="2:15" ht="12" customHeight="1" x14ac:dyDescent="0.25">
      <c r="B61" s="41"/>
      <c r="E61" s="41"/>
      <c r="F61" s="41"/>
      <c r="G61" s="41"/>
      <c r="H61" s="41"/>
      <c r="I61" s="41"/>
      <c r="J61" s="42"/>
      <c r="K61" s="42"/>
      <c r="L61" s="43"/>
      <c r="M61" s="43"/>
      <c r="N61" s="43"/>
      <c r="O61" s="43"/>
    </row>
    <row r="62" spans="2:15" ht="15" customHeight="1" x14ac:dyDescent="0.25">
      <c r="B62" s="44" t="s">
        <v>30</v>
      </c>
      <c r="C62" s="44"/>
      <c r="D62" s="44"/>
      <c r="E62" s="44"/>
      <c r="F62" s="108" t="s">
        <v>31</v>
      </c>
      <c r="G62" s="108"/>
      <c r="H62" s="108"/>
      <c r="I62" s="108"/>
      <c r="J62" s="108" t="s">
        <v>32</v>
      </c>
      <c r="K62" s="108"/>
      <c r="L62" s="108"/>
      <c r="M62" s="108"/>
      <c r="N62" s="108"/>
      <c r="O62" s="44"/>
    </row>
    <row r="63" spans="2:15" ht="15" customHeight="1" x14ac:dyDescent="0.25">
      <c r="B63" s="44"/>
      <c r="C63" s="44"/>
      <c r="D63" s="44"/>
      <c r="E63" s="44"/>
      <c r="F63" s="108" t="s">
        <v>33</v>
      </c>
      <c r="G63" s="108"/>
      <c r="H63" s="108"/>
      <c r="I63" s="108"/>
      <c r="J63" s="108" t="s">
        <v>34</v>
      </c>
      <c r="K63" s="108"/>
      <c r="L63" s="108"/>
      <c r="M63" s="108"/>
      <c r="N63" s="108"/>
      <c r="O63" s="44"/>
    </row>
    <row r="64" spans="2:15" ht="7.5" customHeight="1" x14ac:dyDescent="0.25">
      <c r="O64" s="44"/>
    </row>
    <row r="65" spans="2:15" ht="15" customHeight="1" x14ac:dyDescent="0.25">
      <c r="B65" s="108" t="s">
        <v>35</v>
      </c>
      <c r="C65" s="108"/>
      <c r="D65" s="108"/>
      <c r="F65" s="45"/>
      <c r="G65" s="45"/>
      <c r="H65" s="45"/>
      <c r="I65" s="45"/>
      <c r="J65" s="45"/>
      <c r="K65" s="45"/>
      <c r="L65" s="45"/>
      <c r="M65" s="45"/>
      <c r="N65" s="45"/>
      <c r="O65" s="44"/>
    </row>
    <row r="66" spans="2:15" ht="15" customHeight="1" x14ac:dyDescent="0.25">
      <c r="B66" s="46" t="s">
        <v>36</v>
      </c>
      <c r="C66" s="109" t="s">
        <v>37</v>
      </c>
      <c r="D66" s="109"/>
      <c r="E66" s="109" t="s">
        <v>38</v>
      </c>
      <c r="F66" s="109"/>
      <c r="G66" s="47" t="s">
        <v>39</v>
      </c>
      <c r="O66" s="44"/>
    </row>
    <row r="67" spans="2:15" ht="15" customHeight="1" x14ac:dyDescent="0.25">
      <c r="O67" s="47"/>
    </row>
    <row r="68" spans="2:15" ht="15" customHeight="1" x14ac:dyDescent="0.25">
      <c r="B68" s="44" t="s">
        <v>40</v>
      </c>
      <c r="C68" s="44"/>
      <c r="D68" s="44"/>
      <c r="E68" s="45"/>
      <c r="F68" s="45"/>
      <c r="G68" s="45"/>
      <c r="H68" s="45"/>
      <c r="I68" s="45"/>
      <c r="J68" s="45"/>
      <c r="K68" s="45"/>
      <c r="O68" s="45"/>
    </row>
    <row r="69" spans="2:15" ht="15" customHeight="1" x14ac:dyDescent="0.25">
      <c r="B69" s="48" t="s">
        <v>41</v>
      </c>
      <c r="C69" s="48"/>
      <c r="D69" s="48"/>
      <c r="E69" s="48"/>
      <c r="F69" s="48"/>
      <c r="G69" s="48"/>
      <c r="H69" s="48"/>
      <c r="I69" s="48" t="s">
        <v>42</v>
      </c>
      <c r="J69" s="48"/>
      <c r="K69" s="48"/>
      <c r="L69" s="49"/>
      <c r="M69" s="49"/>
      <c r="N69" s="49"/>
    </row>
    <row r="70" spans="2:15" ht="15" customHeight="1" x14ac:dyDescent="0.25">
      <c r="B70" s="110" t="s">
        <v>43</v>
      </c>
      <c r="C70" s="110"/>
      <c r="D70" s="110"/>
      <c r="E70" s="110"/>
      <c r="F70" s="110"/>
      <c r="G70" s="110"/>
      <c r="H70" s="110"/>
      <c r="I70" s="110" t="s">
        <v>44</v>
      </c>
      <c r="J70" s="110"/>
      <c r="K70" s="110"/>
    </row>
    <row r="71" spans="2:15" ht="15" customHeight="1" x14ac:dyDescent="0.25">
      <c r="C71" s="50"/>
      <c r="D71" s="50"/>
      <c r="E71" s="50"/>
      <c r="F71" s="51"/>
      <c r="O71" s="49"/>
    </row>
    <row r="72" spans="2:15" x14ac:dyDescent="0.25">
      <c r="B72" s="52" t="s">
        <v>45</v>
      </c>
      <c r="C72" s="52"/>
      <c r="D72" s="52"/>
      <c r="E72" s="49"/>
      <c r="F72" s="49"/>
    </row>
    <row r="74" spans="2:15" ht="27" x14ac:dyDescent="0.25">
      <c r="B74" s="53" t="s">
        <v>46</v>
      </c>
      <c r="C74" s="53" t="s">
        <v>47</v>
      </c>
      <c r="D74" s="111" t="s">
        <v>48</v>
      </c>
      <c r="E74" s="111"/>
      <c r="F74" s="111"/>
      <c r="G74" s="111"/>
      <c r="H74" s="111"/>
      <c r="I74" s="111"/>
      <c r="J74" s="111"/>
      <c r="K74" s="111"/>
      <c r="L74" s="111"/>
      <c r="M74" s="111"/>
      <c r="N74" s="111"/>
      <c r="O74" s="111"/>
    </row>
    <row r="75" spans="2:15" x14ac:dyDescent="0.25">
      <c r="B75" s="54"/>
      <c r="C75" s="54"/>
      <c r="D75" s="112"/>
      <c r="E75" s="112"/>
      <c r="F75" s="112"/>
      <c r="G75" s="112"/>
      <c r="H75" s="112"/>
      <c r="I75" s="112"/>
      <c r="J75" s="112"/>
      <c r="K75" s="112"/>
      <c r="L75" s="112"/>
      <c r="M75" s="112"/>
      <c r="N75" s="112"/>
      <c r="O75" s="112"/>
    </row>
    <row r="76" spans="2:15" x14ac:dyDescent="0.25">
      <c r="B76" s="54"/>
      <c r="C76" s="54"/>
      <c r="D76" s="112"/>
      <c r="E76" s="112"/>
      <c r="F76" s="112"/>
      <c r="G76" s="112"/>
      <c r="H76" s="112"/>
      <c r="I76" s="112"/>
      <c r="J76" s="112"/>
      <c r="K76" s="112"/>
      <c r="L76" s="112"/>
      <c r="M76" s="112"/>
      <c r="N76" s="112"/>
      <c r="O76" s="112"/>
    </row>
    <row r="77" spans="2:15" x14ac:dyDescent="0.25">
      <c r="B77" s="54"/>
      <c r="C77" s="54"/>
      <c r="D77" s="112"/>
      <c r="E77" s="112"/>
      <c r="F77" s="112"/>
      <c r="G77" s="112"/>
      <c r="H77" s="112"/>
      <c r="I77" s="112"/>
      <c r="J77" s="112"/>
      <c r="K77" s="112"/>
      <c r="L77" s="112"/>
      <c r="M77" s="112"/>
      <c r="N77" s="112"/>
      <c r="O77" s="112"/>
    </row>
    <row r="78" spans="2:15" x14ac:dyDescent="0.25">
      <c r="B78" s="54"/>
      <c r="C78" s="54"/>
      <c r="D78" s="112"/>
      <c r="E78" s="112"/>
      <c r="F78" s="112"/>
      <c r="G78" s="112"/>
      <c r="H78" s="112"/>
      <c r="I78" s="112"/>
      <c r="J78" s="112"/>
      <c r="K78" s="112"/>
      <c r="L78" s="112"/>
      <c r="M78" s="112"/>
      <c r="N78" s="112"/>
      <c r="O78" s="112"/>
    </row>
    <row r="79" spans="2:15" x14ac:dyDescent="0.25">
      <c r="B79" s="54"/>
      <c r="C79" s="54"/>
      <c r="D79" s="112"/>
      <c r="E79" s="112"/>
      <c r="F79" s="112"/>
      <c r="G79" s="112"/>
      <c r="H79" s="112"/>
      <c r="I79" s="112"/>
      <c r="J79" s="112"/>
      <c r="K79" s="112"/>
      <c r="L79" s="112"/>
      <c r="M79" s="112"/>
      <c r="N79" s="112"/>
      <c r="O79" s="112"/>
    </row>
    <row r="80" spans="2:15" x14ac:dyDescent="0.25">
      <c r="B80" s="54"/>
      <c r="C80" s="54"/>
      <c r="D80" s="112"/>
      <c r="E80" s="112"/>
      <c r="F80" s="112"/>
      <c r="G80" s="112"/>
      <c r="H80" s="112"/>
      <c r="I80" s="112"/>
      <c r="J80" s="112"/>
      <c r="K80" s="112"/>
      <c r="L80" s="112"/>
      <c r="M80" s="112"/>
      <c r="N80" s="112"/>
      <c r="O80" s="112"/>
    </row>
    <row r="81" spans="2:15" x14ac:dyDescent="0.25">
      <c r="B81" s="54"/>
      <c r="C81" s="54"/>
      <c r="D81" s="112"/>
      <c r="E81" s="112"/>
      <c r="F81" s="112"/>
      <c r="G81" s="112"/>
      <c r="H81" s="112"/>
      <c r="I81" s="112"/>
      <c r="J81" s="112"/>
      <c r="K81" s="112"/>
      <c r="L81" s="112"/>
      <c r="M81" s="112"/>
      <c r="N81" s="112"/>
      <c r="O81" s="112"/>
    </row>
    <row r="82" spans="2:15" x14ac:dyDescent="0.25">
      <c r="B82" s="54"/>
      <c r="C82" s="54"/>
      <c r="D82" s="112"/>
      <c r="E82" s="112"/>
      <c r="F82" s="112"/>
      <c r="G82" s="112"/>
      <c r="H82" s="112"/>
      <c r="I82" s="112"/>
      <c r="J82" s="112"/>
      <c r="K82" s="112"/>
      <c r="L82" s="112"/>
      <c r="M82" s="112"/>
      <c r="N82" s="112"/>
      <c r="O82" s="112"/>
    </row>
    <row r="83" spans="2:15" x14ac:dyDescent="0.25">
      <c r="B83" s="54"/>
      <c r="C83" s="54"/>
      <c r="D83" s="112"/>
      <c r="E83" s="112"/>
      <c r="F83" s="112"/>
      <c r="G83" s="112"/>
      <c r="H83" s="112"/>
      <c r="I83" s="112"/>
      <c r="J83" s="112"/>
      <c r="K83" s="112"/>
      <c r="L83" s="112"/>
      <c r="M83" s="112"/>
      <c r="N83" s="112"/>
      <c r="O83" s="112"/>
    </row>
    <row r="84" spans="2:15" x14ac:dyDescent="0.25">
      <c r="B84" s="54"/>
      <c r="C84" s="54"/>
      <c r="D84" s="112"/>
      <c r="E84" s="112"/>
      <c r="F84" s="112"/>
      <c r="G84" s="112"/>
      <c r="H84" s="112"/>
      <c r="I84" s="112"/>
      <c r="J84" s="112"/>
      <c r="K84" s="112"/>
      <c r="L84" s="112"/>
      <c r="M84" s="112"/>
      <c r="N84" s="112"/>
      <c r="O84" s="112"/>
    </row>
    <row r="85" spans="2:15" x14ac:dyDescent="0.25">
      <c r="B85" s="54"/>
      <c r="C85" s="54"/>
      <c r="D85" s="112"/>
      <c r="E85" s="112"/>
      <c r="F85" s="112"/>
      <c r="G85" s="112"/>
      <c r="H85" s="112"/>
      <c r="I85" s="112"/>
      <c r="J85" s="112"/>
      <c r="K85" s="112"/>
      <c r="L85" s="112"/>
      <c r="M85" s="112"/>
      <c r="N85" s="112"/>
      <c r="O85" s="112"/>
    </row>
    <row r="86" spans="2:15" x14ac:dyDescent="0.25">
      <c r="B86" s="54"/>
      <c r="C86" s="54"/>
      <c r="D86" s="112"/>
      <c r="E86" s="112"/>
      <c r="F86" s="112"/>
      <c r="G86" s="112"/>
      <c r="H86" s="112"/>
      <c r="I86" s="112"/>
      <c r="J86" s="112"/>
      <c r="K86" s="112"/>
      <c r="L86" s="112"/>
      <c r="M86" s="112"/>
      <c r="N86" s="112"/>
      <c r="O86" s="112"/>
    </row>
    <row r="87" spans="2:15" x14ac:dyDescent="0.25">
      <c r="B87" s="54"/>
      <c r="C87" s="54"/>
      <c r="D87" s="112"/>
      <c r="E87" s="112"/>
      <c r="F87" s="112"/>
      <c r="G87" s="112"/>
      <c r="H87" s="112"/>
      <c r="I87" s="112"/>
      <c r="J87" s="112"/>
      <c r="K87" s="112"/>
      <c r="L87" s="112"/>
      <c r="M87" s="112"/>
      <c r="N87" s="112"/>
      <c r="O87" s="112"/>
    </row>
    <row r="88" spans="2:15" x14ac:dyDescent="0.25">
      <c r="B88" s="55"/>
      <c r="C88" s="55"/>
      <c r="D88" s="55"/>
      <c r="E88" s="56"/>
      <c r="F88" s="56"/>
      <c r="G88" s="56"/>
      <c r="H88" s="56"/>
      <c r="I88" s="56"/>
      <c r="J88" s="56"/>
      <c r="K88" s="56"/>
      <c r="L88" s="56"/>
      <c r="M88" s="56"/>
      <c r="N88" s="56"/>
      <c r="O88" s="56"/>
    </row>
    <row r="89" spans="2:15" x14ac:dyDescent="0.25">
      <c r="B89" s="57" t="s">
        <v>49</v>
      </c>
      <c r="C89" s="57"/>
      <c r="D89" s="57"/>
      <c r="E89" s="57"/>
      <c r="F89" s="57"/>
      <c r="G89" s="57"/>
      <c r="H89" s="57"/>
      <c r="I89" s="57"/>
      <c r="J89" s="57"/>
      <c r="K89" s="57"/>
      <c r="L89" s="57"/>
      <c r="M89" s="57"/>
      <c r="N89" s="57"/>
      <c r="O89" s="57"/>
    </row>
    <row r="90" spans="2:15" x14ac:dyDescent="0.25">
      <c r="B90" s="57"/>
      <c r="C90" s="57"/>
      <c r="D90" s="57"/>
      <c r="E90" s="57"/>
      <c r="F90" s="57"/>
      <c r="G90" s="57"/>
      <c r="H90" s="57"/>
      <c r="I90" s="57"/>
      <c r="J90" s="57"/>
      <c r="K90" s="57"/>
      <c r="L90" s="57"/>
      <c r="M90" s="57"/>
      <c r="N90" s="57"/>
      <c r="O90" s="57"/>
    </row>
    <row r="91" spans="2:15" s="58" customFormat="1" ht="15.75" customHeight="1" x14ac:dyDescent="0.25">
      <c r="B91" s="113" t="s">
        <v>50</v>
      </c>
      <c r="C91" s="113"/>
      <c r="D91" s="113"/>
      <c r="E91" s="113"/>
      <c r="F91" s="113"/>
      <c r="G91" s="113"/>
      <c r="H91" s="113"/>
      <c r="I91" s="113"/>
      <c r="J91" s="113"/>
      <c r="K91" s="113"/>
      <c r="L91" s="113"/>
      <c r="M91" s="113"/>
      <c r="N91" s="113"/>
      <c r="O91" s="113"/>
    </row>
    <row r="92" spans="2:15" x14ac:dyDescent="0.25">
      <c r="B92" s="113"/>
      <c r="C92" s="113"/>
      <c r="D92" s="113"/>
      <c r="E92" s="113"/>
      <c r="F92" s="113"/>
      <c r="G92" s="113"/>
      <c r="H92" s="113"/>
      <c r="I92" s="113"/>
      <c r="J92" s="113"/>
      <c r="K92" s="113"/>
      <c r="L92" s="113"/>
      <c r="M92" s="113"/>
      <c r="N92" s="113"/>
      <c r="O92" s="113"/>
    </row>
    <row r="93" spans="2:15" x14ac:dyDescent="0.25">
      <c r="B93" s="59"/>
      <c r="C93" s="59"/>
      <c r="D93" s="59"/>
      <c r="E93" s="59"/>
      <c r="F93" s="59"/>
      <c r="G93" s="59"/>
      <c r="H93" s="59"/>
      <c r="I93" s="59"/>
      <c r="J93" s="59"/>
      <c r="K93" s="59"/>
      <c r="L93" s="59"/>
      <c r="M93" s="59"/>
      <c r="N93" s="59"/>
      <c r="O93" s="59"/>
    </row>
    <row r="94" spans="2:15" x14ac:dyDescent="0.25">
      <c r="B94" s="60" t="s">
        <v>51</v>
      </c>
      <c r="C94" s="60"/>
      <c r="D94" s="60"/>
      <c r="E94" s="57"/>
      <c r="F94" s="57"/>
      <c r="G94" s="57"/>
      <c r="H94" s="57"/>
      <c r="I94" s="57"/>
      <c r="J94" s="57"/>
      <c r="K94" s="57"/>
      <c r="L94" s="57"/>
      <c r="M94" s="57"/>
      <c r="N94" s="57"/>
      <c r="O94" s="57"/>
    </row>
    <row r="95" spans="2:15" ht="15.75" customHeight="1" x14ac:dyDescent="0.25">
      <c r="B95" s="114" t="s">
        <v>52</v>
      </c>
      <c r="C95" s="114"/>
      <c r="D95" s="114"/>
      <c r="E95" s="114"/>
      <c r="F95" s="114"/>
      <c r="G95" s="114"/>
      <c r="H95" s="114"/>
      <c r="I95" s="114"/>
      <c r="J95" s="114"/>
      <c r="K95" s="114"/>
      <c r="L95" s="114"/>
      <c r="M95" s="114"/>
      <c r="N95" s="114"/>
      <c r="O95" s="114"/>
    </row>
    <row r="96" spans="2:15" x14ac:dyDescent="0.25">
      <c r="B96" s="114"/>
      <c r="C96" s="114"/>
      <c r="D96" s="114"/>
      <c r="E96" s="114"/>
      <c r="F96" s="114"/>
      <c r="G96" s="114"/>
      <c r="H96" s="114"/>
      <c r="I96" s="114"/>
      <c r="J96" s="114"/>
      <c r="K96" s="114"/>
      <c r="L96" s="114"/>
      <c r="M96" s="114"/>
      <c r="N96" s="114"/>
      <c r="O96" s="114"/>
    </row>
    <row r="97" spans="2:15" x14ac:dyDescent="0.25">
      <c r="B97" s="114"/>
      <c r="C97" s="114"/>
      <c r="D97" s="114"/>
      <c r="E97" s="114"/>
      <c r="F97" s="114"/>
      <c r="G97" s="114"/>
      <c r="H97" s="114"/>
      <c r="I97" s="114"/>
      <c r="J97" s="114"/>
      <c r="K97" s="114"/>
      <c r="L97" s="114"/>
      <c r="M97" s="114"/>
      <c r="N97" s="114"/>
      <c r="O97" s="114"/>
    </row>
    <row r="98" spans="2:15" x14ac:dyDescent="0.25">
      <c r="C98" s="57"/>
      <c r="D98" s="57"/>
      <c r="E98" s="57"/>
      <c r="F98" s="57"/>
      <c r="G98" s="57"/>
      <c r="H98" s="57"/>
      <c r="I98" s="57"/>
      <c r="J98" s="57"/>
      <c r="K98" s="57"/>
      <c r="L98" s="57"/>
      <c r="M98" s="57"/>
      <c r="N98" s="57"/>
      <c r="O98" s="57"/>
    </row>
    <row r="99" spans="2:15" x14ac:dyDescent="0.25">
      <c r="B99" s="57" t="s">
        <v>53</v>
      </c>
      <c r="C99" s="57"/>
      <c r="D99" s="57"/>
      <c r="E99" s="57"/>
      <c r="F99" s="57"/>
      <c r="G99" s="57"/>
      <c r="H99" s="57"/>
      <c r="I99" s="57"/>
      <c r="J99" s="57"/>
      <c r="K99" s="57"/>
      <c r="L99" s="57"/>
      <c r="M99" s="57"/>
      <c r="N99" s="57"/>
      <c r="O99" s="57"/>
    </row>
    <row r="100" spans="2:15" x14ac:dyDescent="0.25">
      <c r="B100" s="57"/>
      <c r="C100" s="57"/>
      <c r="D100" s="57"/>
      <c r="E100" s="57"/>
      <c r="F100" s="57"/>
      <c r="G100" s="57"/>
      <c r="H100" s="57"/>
      <c r="I100" s="57"/>
      <c r="J100" s="57"/>
      <c r="K100" s="57"/>
      <c r="L100" s="57"/>
      <c r="M100" s="57"/>
      <c r="N100" s="57"/>
      <c r="O100" s="57"/>
    </row>
    <row r="101" spans="2:15" x14ac:dyDescent="0.25">
      <c r="B101" s="57" t="s">
        <v>54</v>
      </c>
      <c r="C101" s="57"/>
      <c r="D101" s="57"/>
      <c r="E101" s="57"/>
      <c r="F101" s="57" t="s">
        <v>55</v>
      </c>
      <c r="G101" s="57"/>
      <c r="H101" s="57"/>
      <c r="I101" s="57"/>
      <c r="J101" s="57"/>
      <c r="K101" s="57"/>
      <c r="L101" s="57"/>
      <c r="M101" s="57"/>
      <c r="N101" s="57"/>
      <c r="O101" s="57"/>
    </row>
    <row r="102" spans="2:15" x14ac:dyDescent="0.25">
      <c r="B102" s="57"/>
      <c r="C102" s="57"/>
      <c r="D102" s="57"/>
      <c r="E102" s="57"/>
      <c r="F102" s="57"/>
      <c r="G102" s="57"/>
      <c r="H102" s="57"/>
      <c r="I102" s="57"/>
      <c r="J102" s="57"/>
      <c r="K102" s="57"/>
      <c r="L102" s="57"/>
      <c r="M102" s="57"/>
      <c r="N102" s="57"/>
      <c r="O102" s="57"/>
    </row>
    <row r="103" spans="2:15" x14ac:dyDescent="0.25">
      <c r="B103" s="57" t="s">
        <v>56</v>
      </c>
      <c r="C103" s="57"/>
      <c r="D103" s="57"/>
      <c r="E103" s="57"/>
      <c r="F103" s="57"/>
      <c r="G103" s="57"/>
      <c r="H103" s="57"/>
      <c r="I103" s="57"/>
      <c r="J103" s="57"/>
      <c r="K103" s="57"/>
      <c r="L103" s="57"/>
      <c r="M103" s="57"/>
      <c r="N103" s="57"/>
      <c r="O103" s="57"/>
    </row>
    <row r="104" spans="2:15" x14ac:dyDescent="0.25">
      <c r="B104" s="57"/>
      <c r="C104" s="57"/>
      <c r="D104" s="57"/>
      <c r="E104" s="57"/>
      <c r="F104" s="57"/>
      <c r="G104" s="57"/>
      <c r="H104" s="57"/>
      <c r="I104" s="57"/>
      <c r="J104" s="57"/>
      <c r="K104" s="57"/>
      <c r="L104" s="57"/>
      <c r="M104" s="57"/>
      <c r="N104" s="57"/>
      <c r="O104" s="57"/>
    </row>
    <row r="105" spans="2:15" x14ac:dyDescent="0.25">
      <c r="B105" s="57"/>
      <c r="C105" s="57"/>
      <c r="D105" s="57"/>
      <c r="E105" s="57"/>
      <c r="F105" s="57"/>
      <c r="G105" s="57"/>
      <c r="H105" s="57"/>
      <c r="I105" s="57"/>
      <c r="J105" s="57"/>
      <c r="K105" s="57"/>
      <c r="L105" s="57"/>
      <c r="M105" s="57"/>
      <c r="N105" s="57"/>
      <c r="O105" s="57"/>
    </row>
    <row r="106" spans="2:15" x14ac:dyDescent="0.25">
      <c r="B106" s="57" t="s">
        <v>57</v>
      </c>
      <c r="C106" s="57"/>
      <c r="D106" s="57"/>
      <c r="E106" s="57"/>
      <c r="F106" s="57"/>
      <c r="G106" s="57"/>
      <c r="H106" s="57"/>
      <c r="I106" s="57"/>
      <c r="J106" s="57"/>
      <c r="K106" s="57"/>
      <c r="L106" s="57"/>
      <c r="M106" s="57"/>
      <c r="N106" s="57"/>
      <c r="O106" s="57"/>
    </row>
    <row r="107" spans="2:15" x14ac:dyDescent="0.25">
      <c r="B107" s="61"/>
      <c r="C107" s="49"/>
      <c r="D107" s="49"/>
      <c r="E107" s="49"/>
    </row>
    <row r="108" spans="2:15" x14ac:dyDescent="0.25">
      <c r="B108" s="57" t="s">
        <v>58</v>
      </c>
    </row>
  </sheetData>
  <sheetProtection algorithmName="SHA-512" hashValue="VIGy+c1Q2SuKDoOhqutElOBdZyFyGzj5cNojLOY90W8QhCj4icJ1EroZkMgGcOZjZVRsTHOcyIn1NtUoTqXg9g==" saltValue="a4vCzrwnHLzU5R1+Zp/lqw==" spinCount="100000" sheet="1" objects="1" scenarios="1"/>
  <mergeCells count="97">
    <mergeCell ref="D85:O85"/>
    <mergeCell ref="D86:O86"/>
    <mergeCell ref="D87:O87"/>
    <mergeCell ref="B91:O92"/>
    <mergeCell ref="B95:O97"/>
    <mergeCell ref="D80:O80"/>
    <mergeCell ref="D81:O81"/>
    <mergeCell ref="D82:O82"/>
    <mergeCell ref="D83:O83"/>
    <mergeCell ref="D84:O84"/>
    <mergeCell ref="D75:O75"/>
    <mergeCell ref="D76:O76"/>
    <mergeCell ref="D77:O77"/>
    <mergeCell ref="D78:O78"/>
    <mergeCell ref="D79:O79"/>
    <mergeCell ref="C66:D66"/>
    <mergeCell ref="E66:F66"/>
    <mergeCell ref="B70:H70"/>
    <mergeCell ref="I70:K70"/>
    <mergeCell ref="D74:O74"/>
    <mergeCell ref="F62:I62"/>
    <mergeCell ref="J62:N62"/>
    <mergeCell ref="F63:I63"/>
    <mergeCell ref="J63:N63"/>
    <mergeCell ref="B65:D65"/>
    <mergeCell ref="B56:C56"/>
    <mergeCell ref="B57:C57"/>
    <mergeCell ref="B58:I59"/>
    <mergeCell ref="J58:L58"/>
    <mergeCell ref="N58:O58"/>
    <mergeCell ref="J59:K59"/>
    <mergeCell ref="L59:O60"/>
    <mergeCell ref="B60:I60"/>
    <mergeCell ref="J60:K60"/>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8:I8"/>
    <mergeCell ref="J8:O9"/>
    <mergeCell ref="B9:G9"/>
    <mergeCell ref="H9:I9"/>
    <mergeCell ref="B10:C10"/>
    <mergeCell ref="B5:D5"/>
    <mergeCell ref="E5:O5"/>
    <mergeCell ref="B6:D6"/>
    <mergeCell ref="E6:O6"/>
    <mergeCell ref="B7:D7"/>
    <mergeCell ref="E7:L7"/>
    <mergeCell ref="M7:N7"/>
    <mergeCell ref="B1:O1"/>
    <mergeCell ref="B2:O2"/>
    <mergeCell ref="B3:D3"/>
    <mergeCell ref="E3:O3"/>
    <mergeCell ref="B4:D4"/>
    <mergeCell ref="E4:O4"/>
  </mergeCells>
  <dataValidations count="2">
    <dataValidation type="list" showInputMessage="1" showErrorMessage="1" sqref="L11:L57" xr:uid="{00000000-0002-0000-0000-000000000000}">
      <formula1>"Ja,A,B,C,D,'"</formula1>
      <formula2>0</formula2>
    </dataValidation>
    <dataValidation type="list" showInputMessage="1" sqref="D11:D57" xr:uid="{00000000-0002-0000-0000-000001000000}">
      <formula1>"I,A,B,W"</formula1>
      <formula2>0</formula2>
    </dataValidation>
  </dataValidations>
  <printOptions horizontalCentered="1"/>
  <pageMargins left="0.35416666666666702" right="0.35416666666666702" top="0.39374999999999999" bottom="0.78749999999999998" header="0.511811023622047" footer="0.51180555555555596"/>
  <pageSetup paperSize="9" scale="78" orientation="landscape" horizontalDpi="300" verticalDpi="300"/>
  <headerFooter>
    <oddFooter>&amp;CSeite &amp;P von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2"/>
  <sheetViews>
    <sheetView tabSelected="1" zoomScaleNormal="100" workbookViewId="0">
      <pane ySplit="4" topLeftCell="A206" activePane="bottomLeft" state="frozen"/>
      <selection pane="bottomLeft" activeCell="E217" sqref="E217"/>
    </sheetView>
  </sheetViews>
  <sheetFormatPr baseColWidth="10" defaultColWidth="11" defaultRowHeight="15" x14ac:dyDescent="0.25"/>
  <cols>
    <col min="1" max="1" width="6.5" style="62" customWidth="1"/>
    <col min="2" max="2" width="4.375" style="63" customWidth="1"/>
    <col min="3" max="3" width="7" style="64" customWidth="1"/>
    <col min="4" max="4" width="54.875" style="65" customWidth="1"/>
    <col min="5" max="5" width="6.375" style="62" customWidth="1"/>
    <col min="6" max="6" width="11" style="65"/>
    <col min="7" max="7" width="14.625" style="65" customWidth="1"/>
    <col min="8" max="16384" width="11" style="65"/>
  </cols>
  <sheetData>
    <row r="1" spans="1:8" s="66" customFormat="1" ht="15" customHeight="1" x14ac:dyDescent="0.25">
      <c r="A1" s="115" t="s">
        <v>59</v>
      </c>
      <c r="B1" s="115"/>
      <c r="C1" s="115"/>
      <c r="D1" s="115"/>
      <c r="E1" s="115"/>
      <c r="G1" s="67" t="s">
        <v>60</v>
      </c>
      <c r="H1" s="68" t="s">
        <v>61</v>
      </c>
    </row>
    <row r="2" spans="1:8" s="66" customFormat="1" ht="15" customHeight="1" x14ac:dyDescent="0.25">
      <c r="A2" s="115"/>
      <c r="B2" s="115"/>
      <c r="C2" s="115"/>
      <c r="D2" s="115"/>
      <c r="E2" s="115"/>
      <c r="G2" s="67" t="s">
        <v>7</v>
      </c>
      <c r="H2" s="69">
        <v>6</v>
      </c>
    </row>
    <row r="3" spans="1:8" s="66" customFormat="1" ht="15" customHeight="1" x14ac:dyDescent="0.25">
      <c r="A3" s="115"/>
      <c r="B3" s="115"/>
      <c r="C3" s="115"/>
      <c r="D3" s="115"/>
      <c r="E3" s="115"/>
    </row>
    <row r="4" spans="1:8" s="66" customFormat="1" x14ac:dyDescent="0.25">
      <c r="A4" s="70" t="s">
        <v>46</v>
      </c>
      <c r="B4" s="70" t="s">
        <v>62</v>
      </c>
      <c r="C4" s="70" t="s">
        <v>63</v>
      </c>
      <c r="D4" s="71" t="s">
        <v>64</v>
      </c>
      <c r="E4" s="70" t="s">
        <v>65</v>
      </c>
    </row>
    <row r="5" spans="1:8" s="66" customFormat="1" x14ac:dyDescent="0.25">
      <c r="A5" s="70">
        <v>995</v>
      </c>
      <c r="B5" s="72" t="s">
        <v>66</v>
      </c>
      <c r="C5" s="73" t="s">
        <v>66</v>
      </c>
      <c r="D5" s="74" t="s">
        <v>67</v>
      </c>
      <c r="E5" s="75"/>
    </row>
    <row r="6" spans="1:8" s="66" customFormat="1" x14ac:dyDescent="0.25">
      <c r="A6" s="70">
        <v>996</v>
      </c>
      <c r="B6" s="72" t="s">
        <v>66</v>
      </c>
      <c r="C6" s="73" t="s">
        <v>66</v>
      </c>
      <c r="D6" s="74" t="s">
        <v>67</v>
      </c>
      <c r="E6" s="75"/>
    </row>
    <row r="7" spans="1:8" s="66" customFormat="1" x14ac:dyDescent="0.25">
      <c r="A7" s="70">
        <v>997</v>
      </c>
      <c r="B7" s="72" t="s">
        <v>66</v>
      </c>
      <c r="C7" s="73" t="s">
        <v>66</v>
      </c>
      <c r="D7" s="74" t="s">
        <v>67</v>
      </c>
      <c r="E7" s="75"/>
    </row>
    <row r="8" spans="1:8" s="66" customFormat="1" x14ac:dyDescent="0.25">
      <c r="A8" s="70">
        <v>998</v>
      </c>
      <c r="B8" s="72" t="s">
        <v>66</v>
      </c>
      <c r="C8" s="73" t="s">
        <v>66</v>
      </c>
      <c r="D8" s="74" t="s">
        <v>67</v>
      </c>
      <c r="E8" s="75"/>
    </row>
    <row r="9" spans="1:8" s="66" customFormat="1" ht="15" customHeight="1" x14ac:dyDescent="0.25">
      <c r="A9" s="76">
        <v>999</v>
      </c>
      <c r="B9" s="72" t="s">
        <v>66</v>
      </c>
      <c r="C9" s="73" t="s">
        <v>66</v>
      </c>
      <c r="D9" s="74" t="s">
        <v>67</v>
      </c>
      <c r="E9" s="75"/>
    </row>
    <row r="10" spans="1:8" s="66" customFormat="1" ht="7.5" customHeight="1" x14ac:dyDescent="0.25">
      <c r="A10" s="116"/>
      <c r="B10" s="116"/>
      <c r="C10" s="116"/>
      <c r="D10" s="116"/>
      <c r="E10" s="116"/>
    </row>
    <row r="11" spans="1:8" s="78" customFormat="1" ht="7.5" customHeight="1" x14ac:dyDescent="0.25">
      <c r="A11" s="117"/>
      <c r="B11" s="117"/>
      <c r="C11" s="117"/>
      <c r="D11" s="117"/>
      <c r="E11" s="117"/>
    </row>
    <row r="12" spans="1:8" s="78" customFormat="1" ht="15" customHeight="1" x14ac:dyDescent="0.25">
      <c r="A12" s="118" t="s">
        <v>68</v>
      </c>
      <c r="B12" s="118"/>
      <c r="C12" s="118"/>
      <c r="D12" s="118"/>
      <c r="E12" s="118"/>
    </row>
    <row r="13" spans="1:8" s="78" customFormat="1" ht="15" customHeight="1" x14ac:dyDescent="0.25">
      <c r="A13" s="119" t="s">
        <v>69</v>
      </c>
      <c r="B13" s="119"/>
      <c r="C13" s="119"/>
      <c r="D13" s="119"/>
      <c r="E13" s="119"/>
    </row>
    <row r="14" spans="1:8" s="78" customFormat="1" ht="15" customHeight="1" x14ac:dyDescent="0.25">
      <c r="A14" s="79">
        <v>1</v>
      </c>
      <c r="B14" s="80" t="s">
        <v>70</v>
      </c>
      <c r="C14" s="81">
        <v>40089</v>
      </c>
      <c r="D14" s="80" t="s">
        <v>71</v>
      </c>
      <c r="E14" s="79">
        <v>1</v>
      </c>
    </row>
    <row r="15" spans="1:8" s="78" customFormat="1" ht="15" customHeight="1" x14ac:dyDescent="0.25">
      <c r="A15" s="79">
        <v>2</v>
      </c>
      <c r="B15" s="80" t="s">
        <v>70</v>
      </c>
      <c r="C15" s="81">
        <v>50089</v>
      </c>
      <c r="D15" s="80" t="s">
        <v>72</v>
      </c>
      <c r="E15" s="79">
        <v>0</v>
      </c>
    </row>
    <row r="16" spans="1:8" s="78" customFormat="1" ht="15" customHeight="1" x14ac:dyDescent="0.25">
      <c r="A16" s="79">
        <v>3</v>
      </c>
      <c r="B16" s="80" t="s">
        <v>70</v>
      </c>
      <c r="C16" s="81">
        <v>41322</v>
      </c>
      <c r="D16" s="80" t="s">
        <v>73</v>
      </c>
      <c r="E16" s="79">
        <v>1</v>
      </c>
    </row>
    <row r="17" spans="1:5" s="78" customFormat="1" ht="15" customHeight="1" x14ac:dyDescent="0.25">
      <c r="A17" s="79">
        <v>4</v>
      </c>
      <c r="B17" s="80" t="s">
        <v>70</v>
      </c>
      <c r="C17" s="81">
        <v>51322</v>
      </c>
      <c r="D17" s="80" t="s">
        <v>74</v>
      </c>
      <c r="E17" s="79">
        <v>0</v>
      </c>
    </row>
    <row r="18" spans="1:5" s="78" customFormat="1" ht="15" customHeight="1" x14ac:dyDescent="0.25">
      <c r="A18" s="79">
        <v>5</v>
      </c>
      <c r="B18" s="80" t="s">
        <v>70</v>
      </c>
      <c r="C18" s="81">
        <v>41324</v>
      </c>
      <c r="D18" s="80" t="s">
        <v>75</v>
      </c>
      <c r="E18" s="79">
        <v>3</v>
      </c>
    </row>
    <row r="19" spans="1:5" s="78" customFormat="1" ht="15" customHeight="1" x14ac:dyDescent="0.25">
      <c r="A19" s="79">
        <v>6</v>
      </c>
      <c r="B19" s="80" t="s">
        <v>70</v>
      </c>
      <c r="C19" s="81">
        <v>51324</v>
      </c>
      <c r="D19" s="80" t="s">
        <v>76</v>
      </c>
      <c r="E19" s="79">
        <v>0</v>
      </c>
    </row>
    <row r="20" spans="1:5" s="78" customFormat="1" ht="15" customHeight="1" x14ac:dyDescent="0.25">
      <c r="A20" s="79">
        <v>7</v>
      </c>
      <c r="B20" s="80" t="s">
        <v>70</v>
      </c>
      <c r="C20" s="81">
        <v>41132</v>
      </c>
      <c r="D20" s="80" t="s">
        <v>77</v>
      </c>
      <c r="E20" s="79">
        <v>4</v>
      </c>
    </row>
    <row r="21" spans="1:5" s="78" customFormat="1" ht="15" customHeight="1" x14ac:dyDescent="0.25">
      <c r="A21" s="79">
        <v>8</v>
      </c>
      <c r="B21" s="80" t="s">
        <v>70</v>
      </c>
      <c r="C21" s="81">
        <v>51132</v>
      </c>
      <c r="D21" s="80" t="s">
        <v>78</v>
      </c>
      <c r="E21" s="79">
        <v>0</v>
      </c>
    </row>
    <row r="22" spans="1:5" s="78" customFormat="1" ht="15" customHeight="1" x14ac:dyDescent="0.25">
      <c r="A22" s="79">
        <v>9</v>
      </c>
      <c r="B22" s="80" t="s">
        <v>70</v>
      </c>
      <c r="C22" s="81">
        <v>41153</v>
      </c>
      <c r="D22" s="80" t="s">
        <v>79</v>
      </c>
      <c r="E22" s="79">
        <v>4</v>
      </c>
    </row>
    <row r="23" spans="1:5" s="78" customFormat="1" ht="15" customHeight="1" x14ac:dyDescent="0.25">
      <c r="A23" s="79">
        <v>10</v>
      </c>
      <c r="B23" s="80" t="s">
        <v>70</v>
      </c>
      <c r="C23" s="81">
        <v>51151</v>
      </c>
      <c r="D23" s="80" t="s">
        <v>80</v>
      </c>
      <c r="E23" s="79">
        <v>0</v>
      </c>
    </row>
    <row r="24" spans="1:5" s="78" customFormat="1" ht="15" customHeight="1" x14ac:dyDescent="0.25">
      <c r="A24" s="79">
        <v>11</v>
      </c>
      <c r="B24" s="80" t="s">
        <v>81</v>
      </c>
      <c r="C24" s="81">
        <v>9800</v>
      </c>
      <c r="D24" s="80" t="s">
        <v>82</v>
      </c>
      <c r="E24" s="79">
        <v>30</v>
      </c>
    </row>
    <row r="25" spans="1:5" s="78" customFormat="1" ht="15" customHeight="1" x14ac:dyDescent="0.25">
      <c r="A25" s="79">
        <v>12</v>
      </c>
      <c r="B25" s="80" t="s">
        <v>70</v>
      </c>
      <c r="C25" s="81">
        <v>41126</v>
      </c>
      <c r="D25" s="80" t="s">
        <v>83</v>
      </c>
      <c r="E25" s="79">
        <v>4</v>
      </c>
    </row>
    <row r="26" spans="1:5" s="78" customFormat="1" ht="15" customHeight="1" x14ac:dyDescent="0.25">
      <c r="A26" s="79">
        <v>13</v>
      </c>
      <c r="B26" s="80" t="s">
        <v>70</v>
      </c>
      <c r="C26" s="81">
        <v>51126</v>
      </c>
      <c r="D26" s="80" t="s">
        <v>84</v>
      </c>
      <c r="E26" s="79">
        <v>0</v>
      </c>
    </row>
    <row r="27" spans="1:5" s="78" customFormat="1" ht="15" customHeight="1" x14ac:dyDescent="0.25">
      <c r="A27" s="79">
        <v>14</v>
      </c>
      <c r="B27" s="80" t="s">
        <v>70</v>
      </c>
      <c r="C27" s="81">
        <v>41323</v>
      </c>
      <c r="D27" s="80" t="s">
        <v>85</v>
      </c>
      <c r="E27" s="79">
        <v>5</v>
      </c>
    </row>
    <row r="28" spans="1:5" s="78" customFormat="1" ht="15" customHeight="1" x14ac:dyDescent="0.25">
      <c r="A28" s="79">
        <v>15</v>
      </c>
      <c r="B28" s="80" t="s">
        <v>70</v>
      </c>
      <c r="C28" s="81">
        <v>41323</v>
      </c>
      <c r="D28" s="80" t="s">
        <v>86</v>
      </c>
      <c r="E28" s="79">
        <v>5</v>
      </c>
    </row>
    <row r="29" spans="1:5" s="78" customFormat="1" ht="15" customHeight="1" x14ac:dyDescent="0.25">
      <c r="A29" s="79">
        <v>16</v>
      </c>
      <c r="B29" s="80" t="s">
        <v>70</v>
      </c>
      <c r="C29" s="81">
        <v>41267</v>
      </c>
      <c r="D29" s="80" t="s">
        <v>87</v>
      </c>
      <c r="E29" s="79">
        <v>4</v>
      </c>
    </row>
    <row r="30" spans="1:5" s="78" customFormat="1" ht="15" customHeight="1" x14ac:dyDescent="0.25">
      <c r="A30" s="79">
        <v>17</v>
      </c>
      <c r="B30" s="80" t="s">
        <v>70</v>
      </c>
      <c r="C30" s="81">
        <v>51267</v>
      </c>
      <c r="D30" s="80" t="s">
        <v>88</v>
      </c>
      <c r="E30" s="79">
        <v>0</v>
      </c>
    </row>
    <row r="31" spans="1:5" s="78" customFormat="1" ht="15" customHeight="1" x14ac:dyDescent="0.25">
      <c r="A31" s="79">
        <v>18</v>
      </c>
      <c r="B31" s="80" t="s">
        <v>70</v>
      </c>
      <c r="C31" s="81">
        <v>41129</v>
      </c>
      <c r="D31" s="80" t="s">
        <v>89</v>
      </c>
      <c r="E31" s="79">
        <v>4</v>
      </c>
    </row>
    <row r="32" spans="1:5" s="78" customFormat="1" ht="15" customHeight="1" x14ac:dyDescent="0.25">
      <c r="A32" s="79">
        <v>19</v>
      </c>
      <c r="B32" s="80" t="s">
        <v>70</v>
      </c>
      <c r="C32" s="81">
        <v>51129</v>
      </c>
      <c r="D32" s="80" t="s">
        <v>90</v>
      </c>
      <c r="E32" s="79">
        <v>0</v>
      </c>
    </row>
    <row r="33" spans="1:19" s="78" customFormat="1" ht="15" customHeight="1" x14ac:dyDescent="0.25">
      <c r="A33" s="79">
        <v>20</v>
      </c>
      <c r="B33" s="80" t="s">
        <v>70</v>
      </c>
      <c r="C33" s="81">
        <v>41144</v>
      </c>
      <c r="D33" s="80" t="s">
        <v>91</v>
      </c>
      <c r="E33" s="79">
        <v>4</v>
      </c>
    </row>
    <row r="34" spans="1:19" s="78" customFormat="1" ht="15" customHeight="1" x14ac:dyDescent="0.25">
      <c r="A34" s="79">
        <v>21</v>
      </c>
      <c r="B34" s="80" t="s">
        <v>70</v>
      </c>
      <c r="C34" s="81">
        <v>51145</v>
      </c>
      <c r="D34" s="80" t="s">
        <v>92</v>
      </c>
      <c r="E34" s="79">
        <v>0</v>
      </c>
    </row>
    <row r="35" spans="1:19" s="78" customFormat="1" ht="15" customHeight="1" x14ac:dyDescent="0.25">
      <c r="A35" s="79">
        <v>22</v>
      </c>
      <c r="B35" s="80" t="s">
        <v>70</v>
      </c>
      <c r="C35" s="81">
        <v>41253</v>
      </c>
      <c r="D35" s="80" t="s">
        <v>93</v>
      </c>
      <c r="E35" s="79">
        <v>4</v>
      </c>
    </row>
    <row r="36" spans="1:19" s="78" customFormat="1" ht="15" customHeight="1" x14ac:dyDescent="0.25">
      <c r="A36" s="79">
        <v>23</v>
      </c>
      <c r="B36" s="80" t="s">
        <v>70</v>
      </c>
      <c r="C36" s="81">
        <v>51253</v>
      </c>
      <c r="D36" s="80" t="s">
        <v>94</v>
      </c>
      <c r="E36" s="79">
        <v>0</v>
      </c>
    </row>
    <row r="37" spans="1:19" s="78" customFormat="1" ht="15" customHeight="1" x14ac:dyDescent="0.25">
      <c r="A37" s="79">
        <v>24</v>
      </c>
      <c r="B37" s="80" t="s">
        <v>70</v>
      </c>
      <c r="C37" s="81">
        <v>41124</v>
      </c>
      <c r="D37" s="80" t="s">
        <v>95</v>
      </c>
      <c r="E37" s="79">
        <v>4</v>
      </c>
    </row>
    <row r="38" spans="1:19" s="78" customFormat="1" ht="15" customHeight="1" x14ac:dyDescent="0.25">
      <c r="A38" s="79">
        <v>25</v>
      </c>
      <c r="B38" s="80" t="s">
        <v>70</v>
      </c>
      <c r="C38" s="81">
        <v>41131</v>
      </c>
      <c r="D38" s="80" t="s">
        <v>96</v>
      </c>
      <c r="E38" s="79">
        <v>1</v>
      </c>
    </row>
    <row r="39" spans="1:19" s="78" customFormat="1" ht="15" customHeight="1" x14ac:dyDescent="0.25">
      <c r="A39" s="79">
        <v>26</v>
      </c>
      <c r="B39" s="80" t="s">
        <v>70</v>
      </c>
      <c r="C39" s="81">
        <v>51125</v>
      </c>
      <c r="D39" s="80" t="s">
        <v>97</v>
      </c>
      <c r="E39" s="79">
        <v>0</v>
      </c>
    </row>
    <row r="40" spans="1:19" s="78" customFormat="1" ht="15" customHeight="1" x14ac:dyDescent="0.25">
      <c r="A40" s="79">
        <v>27</v>
      </c>
      <c r="B40" s="80" t="s">
        <v>70</v>
      </c>
      <c r="C40" s="81">
        <v>41123</v>
      </c>
      <c r="D40" s="80" t="s">
        <v>98</v>
      </c>
      <c r="E40" s="79">
        <v>4</v>
      </c>
    </row>
    <row r="41" spans="1:19" s="78" customFormat="1" ht="15" customHeight="1" x14ac:dyDescent="0.25">
      <c r="A41" s="79">
        <v>28</v>
      </c>
      <c r="B41" s="80" t="s">
        <v>70</v>
      </c>
      <c r="C41" s="81">
        <v>51123</v>
      </c>
      <c r="D41" s="80" t="s">
        <v>99</v>
      </c>
      <c r="E41" s="79">
        <v>0</v>
      </c>
    </row>
    <row r="42" spans="1:19" s="78" customFormat="1" ht="15" customHeight="1" x14ac:dyDescent="0.25">
      <c r="A42" s="79">
        <v>29</v>
      </c>
      <c r="B42" s="80" t="s">
        <v>70</v>
      </c>
      <c r="C42" s="81">
        <v>41122</v>
      </c>
      <c r="D42" s="80" t="s">
        <v>100</v>
      </c>
      <c r="E42" s="79">
        <v>5</v>
      </c>
    </row>
    <row r="43" spans="1:19" s="78" customFormat="1" ht="15" customHeight="1" x14ac:dyDescent="0.25">
      <c r="A43" s="79">
        <v>30</v>
      </c>
      <c r="B43" s="80" t="s">
        <v>70</v>
      </c>
      <c r="C43" s="81">
        <v>51122</v>
      </c>
      <c r="D43" s="80" t="s">
        <v>101</v>
      </c>
      <c r="E43" s="79">
        <v>0</v>
      </c>
    </row>
    <row r="44" spans="1:19" s="78" customFormat="1" ht="15" customHeight="1" x14ac:dyDescent="0.25">
      <c r="A44" s="79">
        <v>31</v>
      </c>
      <c r="B44" s="80" t="s">
        <v>70</v>
      </c>
      <c r="C44" s="81">
        <v>40153</v>
      </c>
      <c r="D44" s="80" t="s">
        <v>102</v>
      </c>
      <c r="E44" s="79">
        <v>4</v>
      </c>
    </row>
    <row r="45" spans="1:19" s="78" customFormat="1" ht="15" customHeight="1" x14ac:dyDescent="0.25">
      <c r="A45" s="79">
        <v>32</v>
      </c>
      <c r="B45" s="80" t="s">
        <v>70</v>
      </c>
      <c r="C45" s="81">
        <v>50153</v>
      </c>
      <c r="D45" s="80" t="s">
        <v>103</v>
      </c>
      <c r="E45" s="79">
        <v>0</v>
      </c>
    </row>
    <row r="46" spans="1:19" s="78" customFormat="1" ht="15" customHeight="1" x14ac:dyDescent="0.25">
      <c r="A46" s="120" t="s">
        <v>104</v>
      </c>
      <c r="B46" s="120"/>
      <c r="C46" s="120"/>
      <c r="D46" s="120"/>
      <c r="E46" s="120"/>
    </row>
    <row r="47" spans="1:19" s="82" customFormat="1" ht="15" customHeight="1" x14ac:dyDescent="0.25">
      <c r="A47" s="79">
        <v>33</v>
      </c>
      <c r="B47" s="80" t="s">
        <v>70</v>
      </c>
      <c r="C47" s="81">
        <v>41128</v>
      </c>
      <c r="D47" s="80" t="s">
        <v>105</v>
      </c>
      <c r="E47" s="79">
        <v>4</v>
      </c>
      <c r="F47" s="78"/>
      <c r="G47" s="78"/>
      <c r="H47" s="78"/>
      <c r="I47" s="78"/>
      <c r="J47" s="78"/>
      <c r="K47" s="78"/>
      <c r="L47" s="78"/>
      <c r="M47" s="78"/>
      <c r="N47" s="78"/>
      <c r="O47" s="78"/>
      <c r="P47" s="78"/>
      <c r="Q47" s="78"/>
      <c r="R47" s="78"/>
      <c r="S47" s="78"/>
    </row>
    <row r="48" spans="1:19" s="82" customFormat="1" ht="15" customHeight="1" x14ac:dyDescent="0.25">
      <c r="A48" s="79">
        <v>34</v>
      </c>
      <c r="B48" s="80" t="s">
        <v>70</v>
      </c>
      <c r="C48" s="81">
        <v>51128</v>
      </c>
      <c r="D48" s="80" t="s">
        <v>106</v>
      </c>
      <c r="E48" s="79">
        <v>0</v>
      </c>
      <c r="F48" s="78"/>
      <c r="G48" s="78"/>
      <c r="H48" s="78"/>
      <c r="I48" s="78"/>
      <c r="J48" s="78"/>
      <c r="K48" s="78"/>
      <c r="L48" s="78"/>
      <c r="M48" s="78"/>
      <c r="N48" s="78"/>
      <c r="O48" s="78"/>
      <c r="P48" s="78"/>
      <c r="Q48" s="78"/>
      <c r="R48" s="78"/>
      <c r="S48" s="78"/>
    </row>
    <row r="49" spans="1:19" s="82" customFormat="1" ht="15" customHeight="1" x14ac:dyDescent="0.25">
      <c r="A49" s="79">
        <v>35</v>
      </c>
      <c r="B49" s="80" t="s">
        <v>70</v>
      </c>
      <c r="C49" s="81">
        <v>41161</v>
      </c>
      <c r="D49" s="80" t="s">
        <v>107</v>
      </c>
      <c r="E49" s="79">
        <v>4</v>
      </c>
      <c r="F49" s="78"/>
      <c r="G49" s="78"/>
      <c r="H49" s="78"/>
      <c r="I49" s="78"/>
      <c r="J49" s="78"/>
      <c r="K49" s="78"/>
      <c r="L49" s="78"/>
      <c r="M49" s="78"/>
      <c r="N49" s="78"/>
      <c r="O49" s="78"/>
      <c r="P49" s="78"/>
      <c r="Q49" s="78"/>
      <c r="R49" s="78"/>
      <c r="S49" s="78"/>
    </row>
    <row r="50" spans="1:19" s="82" customFormat="1" ht="15" customHeight="1" x14ac:dyDescent="0.25">
      <c r="A50" s="79">
        <v>36</v>
      </c>
      <c r="B50" s="80" t="s">
        <v>70</v>
      </c>
      <c r="C50" s="81">
        <v>51160</v>
      </c>
      <c r="D50" s="80" t="s">
        <v>108</v>
      </c>
      <c r="E50" s="79">
        <v>0</v>
      </c>
      <c r="F50" s="78"/>
      <c r="G50" s="78"/>
      <c r="H50" s="78"/>
      <c r="I50" s="78"/>
      <c r="J50" s="78"/>
      <c r="K50" s="78"/>
      <c r="L50" s="78"/>
      <c r="M50" s="78"/>
      <c r="N50" s="78"/>
      <c r="O50" s="78"/>
      <c r="P50" s="78"/>
      <c r="Q50" s="78"/>
      <c r="R50" s="78"/>
      <c r="S50" s="78"/>
    </row>
    <row r="51" spans="1:19" s="82" customFormat="1" ht="15" customHeight="1" x14ac:dyDescent="0.25">
      <c r="A51" s="79">
        <v>37</v>
      </c>
      <c r="B51" s="80" t="s">
        <v>70</v>
      </c>
      <c r="C51" s="81">
        <v>40155</v>
      </c>
      <c r="D51" s="80" t="s">
        <v>109</v>
      </c>
      <c r="E51" s="79">
        <v>4</v>
      </c>
      <c r="F51" s="78"/>
      <c r="G51" s="78"/>
      <c r="H51" s="78"/>
      <c r="I51" s="78"/>
      <c r="J51" s="78"/>
      <c r="K51" s="78"/>
      <c r="L51" s="78"/>
      <c r="M51" s="78"/>
      <c r="N51" s="78"/>
      <c r="O51" s="78"/>
      <c r="P51" s="78"/>
      <c r="Q51" s="78"/>
      <c r="R51" s="78"/>
      <c r="S51" s="78"/>
    </row>
    <row r="52" spans="1:19" s="82" customFormat="1" ht="15" customHeight="1" x14ac:dyDescent="0.25">
      <c r="A52" s="79">
        <v>38</v>
      </c>
      <c r="B52" s="80" t="s">
        <v>70</v>
      </c>
      <c r="C52" s="81">
        <v>50156</v>
      </c>
      <c r="D52" s="80" t="s">
        <v>110</v>
      </c>
      <c r="E52" s="79">
        <v>0</v>
      </c>
      <c r="F52" s="78"/>
      <c r="G52" s="78"/>
      <c r="H52" s="78"/>
      <c r="I52" s="78"/>
      <c r="J52" s="78"/>
      <c r="K52" s="78"/>
      <c r="L52" s="78"/>
      <c r="M52" s="78"/>
      <c r="N52" s="78"/>
      <c r="O52" s="78"/>
      <c r="P52" s="78"/>
      <c r="Q52" s="78"/>
      <c r="R52" s="78"/>
      <c r="S52" s="78"/>
    </row>
    <row r="53" spans="1:19" s="82" customFormat="1" ht="15" customHeight="1" x14ac:dyDescent="0.25">
      <c r="A53" s="79">
        <v>39</v>
      </c>
      <c r="B53" s="80" t="s">
        <v>70</v>
      </c>
      <c r="C53" s="81">
        <v>42116</v>
      </c>
      <c r="D53" s="80" t="s">
        <v>111</v>
      </c>
      <c r="E53" s="79">
        <v>4</v>
      </c>
      <c r="F53" s="78"/>
      <c r="G53" s="78"/>
      <c r="H53" s="78"/>
      <c r="I53" s="78"/>
      <c r="J53" s="78"/>
      <c r="K53" s="78"/>
      <c r="L53" s="78"/>
      <c r="M53" s="78"/>
      <c r="N53" s="78"/>
      <c r="O53" s="78"/>
      <c r="P53" s="78"/>
      <c r="Q53" s="78"/>
      <c r="R53" s="78"/>
      <c r="S53" s="78"/>
    </row>
    <row r="54" spans="1:19" s="82" customFormat="1" ht="15" customHeight="1" x14ac:dyDescent="0.25">
      <c r="A54" s="79">
        <v>40</v>
      </c>
      <c r="B54" s="80" t="s">
        <v>70</v>
      </c>
      <c r="C54" s="81">
        <v>52116</v>
      </c>
      <c r="D54" s="80" t="s">
        <v>112</v>
      </c>
      <c r="E54" s="79">
        <v>0</v>
      </c>
      <c r="F54" s="78"/>
      <c r="G54" s="78"/>
      <c r="H54" s="78"/>
      <c r="I54" s="78"/>
      <c r="J54" s="78"/>
      <c r="K54" s="78"/>
      <c r="L54" s="78"/>
      <c r="M54" s="78"/>
      <c r="N54" s="78"/>
      <c r="O54" s="78"/>
      <c r="P54" s="78"/>
      <c r="Q54" s="78"/>
      <c r="R54" s="78"/>
      <c r="S54" s="78"/>
    </row>
    <row r="55" spans="1:19" s="82" customFormat="1" ht="15" customHeight="1" x14ac:dyDescent="0.25">
      <c r="A55" s="79">
        <v>41</v>
      </c>
      <c r="B55" s="80" t="s">
        <v>70</v>
      </c>
      <c r="C55" s="81">
        <v>41144</v>
      </c>
      <c r="D55" s="80" t="s">
        <v>91</v>
      </c>
      <c r="E55" s="79">
        <v>4</v>
      </c>
      <c r="F55" s="78"/>
      <c r="G55" s="78"/>
      <c r="H55" s="78"/>
      <c r="I55" s="78"/>
      <c r="J55" s="78"/>
      <c r="K55" s="78"/>
      <c r="L55" s="78"/>
      <c r="M55" s="78"/>
      <c r="N55" s="78"/>
      <c r="O55" s="78"/>
      <c r="P55" s="78"/>
      <c r="Q55" s="78"/>
      <c r="R55" s="78"/>
      <c r="S55" s="78"/>
    </row>
    <row r="56" spans="1:19" s="82" customFormat="1" ht="15" customHeight="1" x14ac:dyDescent="0.25">
      <c r="A56" s="79">
        <v>42</v>
      </c>
      <c r="B56" s="80" t="s">
        <v>70</v>
      </c>
      <c r="C56" s="81">
        <v>51145</v>
      </c>
      <c r="D56" s="80" t="s">
        <v>92</v>
      </c>
      <c r="E56" s="79">
        <v>0</v>
      </c>
      <c r="F56" s="78"/>
      <c r="G56" s="78"/>
      <c r="H56" s="78"/>
      <c r="I56" s="78"/>
      <c r="J56" s="78"/>
      <c r="K56" s="78"/>
      <c r="L56" s="78"/>
      <c r="M56" s="78"/>
      <c r="N56" s="78"/>
      <c r="O56" s="78"/>
      <c r="P56" s="78"/>
      <c r="Q56" s="78"/>
      <c r="R56" s="78"/>
      <c r="S56" s="78"/>
    </row>
    <row r="57" spans="1:19" s="82" customFormat="1" ht="15" customHeight="1" x14ac:dyDescent="0.25">
      <c r="A57" s="79">
        <v>43</v>
      </c>
      <c r="B57" s="80" t="s">
        <v>70</v>
      </c>
      <c r="C57" s="81">
        <v>41251</v>
      </c>
      <c r="D57" s="80" t="s">
        <v>113</v>
      </c>
      <c r="E57" s="79">
        <v>4</v>
      </c>
      <c r="F57" s="78"/>
      <c r="G57" s="78"/>
      <c r="H57" s="78"/>
      <c r="I57" s="78"/>
      <c r="J57" s="78"/>
      <c r="K57" s="78"/>
      <c r="L57" s="78"/>
      <c r="M57" s="78"/>
      <c r="N57" s="78"/>
      <c r="O57" s="78"/>
      <c r="P57" s="78"/>
      <c r="Q57" s="78"/>
      <c r="R57" s="78"/>
      <c r="S57" s="78"/>
    </row>
    <row r="58" spans="1:19" s="82" customFormat="1" ht="15" customHeight="1" x14ac:dyDescent="0.25">
      <c r="A58" s="79">
        <v>44</v>
      </c>
      <c r="B58" s="80" t="s">
        <v>70</v>
      </c>
      <c r="C58" s="81">
        <v>51251</v>
      </c>
      <c r="D58" s="80" t="s">
        <v>114</v>
      </c>
      <c r="E58" s="79">
        <v>0</v>
      </c>
      <c r="F58" s="78"/>
      <c r="G58" s="78"/>
      <c r="H58" s="78"/>
      <c r="I58" s="78"/>
      <c r="J58" s="78"/>
      <c r="K58" s="78"/>
      <c r="L58" s="78"/>
      <c r="M58" s="78"/>
      <c r="N58" s="78"/>
      <c r="O58" s="78"/>
      <c r="P58" s="78"/>
      <c r="Q58" s="78"/>
      <c r="R58" s="78"/>
      <c r="S58" s="78"/>
    </row>
    <row r="59" spans="1:19" s="82" customFormat="1" ht="15" customHeight="1" x14ac:dyDescent="0.25">
      <c r="A59" s="79">
        <v>45</v>
      </c>
      <c r="B59" s="80" t="s">
        <v>70</v>
      </c>
      <c r="C59" s="81">
        <v>41272</v>
      </c>
      <c r="D59" s="80" t="s">
        <v>115</v>
      </c>
      <c r="E59" s="79">
        <v>4</v>
      </c>
      <c r="F59" s="78"/>
      <c r="G59" s="78"/>
      <c r="H59" s="78"/>
      <c r="I59" s="78"/>
      <c r="J59" s="78"/>
      <c r="K59" s="78"/>
      <c r="L59" s="78"/>
      <c r="M59" s="78"/>
      <c r="N59" s="78"/>
      <c r="O59" s="78"/>
      <c r="P59" s="78"/>
      <c r="Q59" s="78"/>
      <c r="R59" s="78"/>
      <c r="S59" s="78"/>
    </row>
    <row r="60" spans="1:19" s="82" customFormat="1" ht="15" customHeight="1" x14ac:dyDescent="0.25">
      <c r="A60" s="79">
        <v>46</v>
      </c>
      <c r="B60" s="80" t="s">
        <v>70</v>
      </c>
      <c r="C60" s="81">
        <v>51272</v>
      </c>
      <c r="D60" s="80" t="s">
        <v>116</v>
      </c>
      <c r="E60" s="79">
        <v>0</v>
      </c>
      <c r="F60" s="78"/>
      <c r="G60" s="78"/>
      <c r="H60" s="78"/>
      <c r="I60" s="78"/>
      <c r="J60" s="78"/>
      <c r="K60" s="78"/>
      <c r="L60" s="78"/>
      <c r="M60" s="78"/>
      <c r="N60" s="78"/>
      <c r="O60" s="78"/>
      <c r="P60" s="78"/>
      <c r="Q60" s="78"/>
      <c r="R60" s="78"/>
      <c r="S60" s="78"/>
    </row>
    <row r="61" spans="1:19" s="78" customFormat="1" ht="15" customHeight="1" x14ac:dyDescent="0.25">
      <c r="A61" s="118" t="s">
        <v>117</v>
      </c>
      <c r="B61" s="118"/>
      <c r="C61" s="118"/>
      <c r="D61" s="118"/>
      <c r="E61" s="118"/>
    </row>
    <row r="62" spans="1:19" s="78" customFormat="1" ht="14.25" customHeight="1" x14ac:dyDescent="0.25">
      <c r="A62" s="119" t="s">
        <v>69</v>
      </c>
      <c r="B62" s="119"/>
      <c r="C62" s="119"/>
      <c r="D62" s="119"/>
      <c r="E62" s="119"/>
    </row>
    <row r="63" spans="1:19" s="78" customFormat="1" ht="15" customHeight="1" x14ac:dyDescent="0.25">
      <c r="A63" s="79">
        <v>47</v>
      </c>
      <c r="B63" s="80" t="s">
        <v>70</v>
      </c>
      <c r="C63" s="81">
        <v>41001</v>
      </c>
      <c r="D63" s="80" t="s">
        <v>118</v>
      </c>
      <c r="E63" s="79">
        <v>5</v>
      </c>
    </row>
    <row r="64" spans="1:19" s="78" customFormat="1" ht="15" customHeight="1" x14ac:dyDescent="0.25">
      <c r="A64" s="79">
        <v>48</v>
      </c>
      <c r="B64" s="80" t="s">
        <v>70</v>
      </c>
      <c r="C64" s="81">
        <v>51001</v>
      </c>
      <c r="D64" s="80" t="s">
        <v>119</v>
      </c>
      <c r="E64" s="79">
        <v>0</v>
      </c>
    </row>
    <row r="65" spans="1:5" s="78" customFormat="1" ht="15" customHeight="1" x14ac:dyDescent="0.25">
      <c r="A65" s="79">
        <v>49</v>
      </c>
      <c r="B65" s="80" t="s">
        <v>70</v>
      </c>
      <c r="C65" s="81">
        <v>40301</v>
      </c>
      <c r="D65" s="80" t="s">
        <v>120</v>
      </c>
      <c r="E65" s="79">
        <v>4</v>
      </c>
    </row>
    <row r="66" spans="1:5" s="78" customFormat="1" ht="15" customHeight="1" x14ac:dyDescent="0.25">
      <c r="A66" s="79">
        <v>50</v>
      </c>
      <c r="B66" s="80" t="s">
        <v>70</v>
      </c>
      <c r="C66" s="81">
        <v>50301</v>
      </c>
      <c r="D66" s="80" t="s">
        <v>121</v>
      </c>
      <c r="E66" s="79">
        <v>0</v>
      </c>
    </row>
    <row r="67" spans="1:5" s="78" customFormat="1" ht="15" customHeight="1" x14ac:dyDescent="0.25">
      <c r="A67" s="79">
        <v>51</v>
      </c>
      <c r="B67" s="80" t="s">
        <v>70</v>
      </c>
      <c r="C67" s="81">
        <v>40089</v>
      </c>
      <c r="D67" s="80" t="s">
        <v>122</v>
      </c>
      <c r="E67" s="79">
        <v>1</v>
      </c>
    </row>
    <row r="68" spans="1:5" s="78" customFormat="1" ht="15" customHeight="1" x14ac:dyDescent="0.25">
      <c r="A68" s="79">
        <v>52</v>
      </c>
      <c r="B68" s="80" t="s">
        <v>70</v>
      </c>
      <c r="C68" s="81">
        <v>50089</v>
      </c>
      <c r="D68" s="80" t="s">
        <v>123</v>
      </c>
      <c r="E68" s="79">
        <v>0</v>
      </c>
    </row>
    <row r="69" spans="1:5" s="78" customFormat="1" ht="15" customHeight="1" x14ac:dyDescent="0.25">
      <c r="A69" s="79">
        <v>53</v>
      </c>
      <c r="B69" s="80" t="s">
        <v>70</v>
      </c>
      <c r="C69" s="81">
        <v>41322</v>
      </c>
      <c r="D69" s="80" t="s">
        <v>73</v>
      </c>
      <c r="E69" s="79">
        <v>1</v>
      </c>
    </row>
    <row r="70" spans="1:5" s="78" customFormat="1" ht="15" customHeight="1" x14ac:dyDescent="0.25">
      <c r="A70" s="79">
        <v>54</v>
      </c>
      <c r="B70" s="80" t="s">
        <v>70</v>
      </c>
      <c r="C70" s="81">
        <v>51322</v>
      </c>
      <c r="D70" s="80" t="s">
        <v>74</v>
      </c>
      <c r="E70" s="79">
        <v>0</v>
      </c>
    </row>
    <row r="71" spans="1:5" s="78" customFormat="1" ht="15" customHeight="1" x14ac:dyDescent="0.25">
      <c r="A71" s="79">
        <v>55</v>
      </c>
      <c r="B71" s="80" t="s">
        <v>70</v>
      </c>
      <c r="C71" s="81">
        <v>41324</v>
      </c>
      <c r="D71" s="80" t="s">
        <v>75</v>
      </c>
      <c r="E71" s="79">
        <v>3</v>
      </c>
    </row>
    <row r="72" spans="1:5" s="78" customFormat="1" ht="15" customHeight="1" x14ac:dyDescent="0.25">
      <c r="A72" s="79">
        <v>56</v>
      </c>
      <c r="B72" s="80" t="s">
        <v>70</v>
      </c>
      <c r="C72" s="81">
        <v>51324</v>
      </c>
      <c r="D72" s="80" t="s">
        <v>76</v>
      </c>
      <c r="E72" s="79">
        <v>0</v>
      </c>
    </row>
    <row r="73" spans="1:5" s="78" customFormat="1" ht="15" customHeight="1" x14ac:dyDescent="0.25">
      <c r="A73" s="79">
        <v>57</v>
      </c>
      <c r="B73" s="80" t="s">
        <v>70</v>
      </c>
      <c r="C73" s="81">
        <v>41326</v>
      </c>
      <c r="D73" s="80" t="s">
        <v>124</v>
      </c>
      <c r="E73" s="79">
        <v>2</v>
      </c>
    </row>
    <row r="74" spans="1:5" s="78" customFormat="1" ht="15" customHeight="1" x14ac:dyDescent="0.25">
      <c r="A74" s="79">
        <v>58</v>
      </c>
      <c r="B74" s="80" t="s">
        <v>81</v>
      </c>
      <c r="C74" s="81">
        <v>9800</v>
      </c>
      <c r="D74" s="80" t="s">
        <v>82</v>
      </c>
      <c r="E74" s="79">
        <v>30</v>
      </c>
    </row>
    <row r="75" spans="1:5" s="78" customFormat="1" ht="15" customHeight="1" x14ac:dyDescent="0.25">
      <c r="A75" s="79">
        <v>59</v>
      </c>
      <c r="B75" s="80" t="s">
        <v>70</v>
      </c>
      <c r="C75" s="81">
        <v>40003</v>
      </c>
      <c r="D75" s="80" t="s">
        <v>125</v>
      </c>
      <c r="E75" s="79">
        <v>5</v>
      </c>
    </row>
    <row r="76" spans="1:5" s="78" customFormat="1" ht="15" customHeight="1" x14ac:dyDescent="0.25">
      <c r="A76" s="79">
        <v>60</v>
      </c>
      <c r="B76" s="80" t="s">
        <v>70</v>
      </c>
      <c r="C76" s="81">
        <v>50003</v>
      </c>
      <c r="D76" s="80" t="s">
        <v>126</v>
      </c>
      <c r="E76" s="79">
        <v>0</v>
      </c>
    </row>
    <row r="77" spans="1:5" s="78" customFormat="1" ht="15" customHeight="1" x14ac:dyDescent="0.25">
      <c r="A77" s="79">
        <v>61</v>
      </c>
      <c r="B77" s="80" t="s">
        <v>70</v>
      </c>
      <c r="C77" s="81">
        <v>41211</v>
      </c>
      <c r="D77" s="80" t="s">
        <v>127</v>
      </c>
      <c r="E77" s="79">
        <v>4</v>
      </c>
    </row>
    <row r="78" spans="1:5" s="78" customFormat="1" ht="15" customHeight="1" x14ac:dyDescent="0.25">
      <c r="A78" s="79">
        <v>62</v>
      </c>
      <c r="B78" s="80" t="s">
        <v>70</v>
      </c>
      <c r="C78" s="81">
        <v>51211</v>
      </c>
      <c r="D78" s="80" t="s">
        <v>128</v>
      </c>
      <c r="E78" s="79">
        <v>0</v>
      </c>
    </row>
    <row r="79" spans="1:5" s="78" customFormat="1" ht="15" customHeight="1" x14ac:dyDescent="0.25">
      <c r="A79" s="79">
        <v>63</v>
      </c>
      <c r="B79" s="80" t="s">
        <v>70</v>
      </c>
      <c r="C79" s="81">
        <v>41003</v>
      </c>
      <c r="D79" s="80" t="s">
        <v>129</v>
      </c>
      <c r="E79" s="79">
        <v>4</v>
      </c>
    </row>
    <row r="80" spans="1:5" s="78" customFormat="1" ht="15" customHeight="1" x14ac:dyDescent="0.25">
      <c r="A80" s="79">
        <v>64</v>
      </c>
      <c r="B80" s="80" t="s">
        <v>70</v>
      </c>
      <c r="C80" s="81">
        <v>51003</v>
      </c>
      <c r="D80" s="80" t="s">
        <v>130</v>
      </c>
      <c r="E80" s="79">
        <v>0</v>
      </c>
    </row>
    <row r="81" spans="1:5" s="78" customFormat="1" ht="15" customHeight="1" x14ac:dyDescent="0.25">
      <c r="A81" s="79">
        <v>65</v>
      </c>
      <c r="B81" s="80" t="s">
        <v>70</v>
      </c>
      <c r="C81" s="81">
        <v>41319</v>
      </c>
      <c r="D81" s="80" t="s">
        <v>131</v>
      </c>
      <c r="E81" s="79">
        <v>5</v>
      </c>
    </row>
    <row r="82" spans="1:5" s="78" customFormat="1" ht="15" customHeight="1" x14ac:dyDescent="0.25">
      <c r="A82" s="79">
        <v>66</v>
      </c>
      <c r="B82" s="80" t="s">
        <v>70</v>
      </c>
      <c r="C82" s="81">
        <v>51319</v>
      </c>
      <c r="D82" s="80" t="s">
        <v>132</v>
      </c>
      <c r="E82" s="79">
        <v>0</v>
      </c>
    </row>
    <row r="83" spans="1:5" s="78" customFormat="1" ht="15" customHeight="1" x14ac:dyDescent="0.25">
      <c r="A83" s="79">
        <v>67</v>
      </c>
      <c r="B83" s="80" t="s">
        <v>70</v>
      </c>
      <c r="C83" s="81">
        <v>41212</v>
      </c>
      <c r="D83" s="80" t="s">
        <v>133</v>
      </c>
      <c r="E83" s="79">
        <v>4</v>
      </c>
    </row>
    <row r="84" spans="1:5" s="78" customFormat="1" ht="15" customHeight="1" x14ac:dyDescent="0.25">
      <c r="A84" s="79">
        <v>68</v>
      </c>
      <c r="B84" s="80" t="s">
        <v>70</v>
      </c>
      <c r="C84" s="81">
        <v>51212</v>
      </c>
      <c r="D84" s="80" t="s">
        <v>134</v>
      </c>
      <c r="E84" s="79">
        <v>0</v>
      </c>
    </row>
    <row r="85" spans="1:5" s="78" customFormat="1" ht="15" customHeight="1" x14ac:dyDescent="0.25">
      <c r="A85" s="79">
        <v>69</v>
      </c>
      <c r="B85" s="80" t="s">
        <v>70</v>
      </c>
      <c r="C85" s="81">
        <v>41122</v>
      </c>
      <c r="D85" s="80" t="s">
        <v>100</v>
      </c>
      <c r="E85" s="79">
        <v>5</v>
      </c>
    </row>
    <row r="86" spans="1:5" s="78" customFormat="1" ht="15" customHeight="1" x14ac:dyDescent="0.25">
      <c r="A86" s="79">
        <v>70</v>
      </c>
      <c r="B86" s="80" t="s">
        <v>70</v>
      </c>
      <c r="C86" s="81">
        <v>51122</v>
      </c>
      <c r="D86" s="80" t="s">
        <v>101</v>
      </c>
      <c r="E86" s="79">
        <v>0</v>
      </c>
    </row>
    <row r="87" spans="1:5" s="78" customFormat="1" ht="15" customHeight="1" x14ac:dyDescent="0.25">
      <c r="A87" s="79">
        <v>71</v>
      </c>
      <c r="B87" s="80" t="s">
        <v>70</v>
      </c>
      <c r="C87" s="81">
        <v>41203</v>
      </c>
      <c r="D87" s="80" t="s">
        <v>135</v>
      </c>
      <c r="E87" s="79">
        <v>5</v>
      </c>
    </row>
    <row r="88" spans="1:5" s="78" customFormat="1" ht="15" customHeight="1" x14ac:dyDescent="0.25">
      <c r="A88" s="79">
        <v>72</v>
      </c>
      <c r="B88" s="80" t="s">
        <v>70</v>
      </c>
      <c r="C88" s="81">
        <v>51203</v>
      </c>
      <c r="D88" s="80" t="s">
        <v>136</v>
      </c>
      <c r="E88" s="79">
        <v>0</v>
      </c>
    </row>
    <row r="89" spans="1:5" s="78" customFormat="1" ht="15" customHeight="1" x14ac:dyDescent="0.25">
      <c r="A89" s="120" t="s">
        <v>104</v>
      </c>
      <c r="B89" s="120"/>
      <c r="C89" s="120"/>
      <c r="D89" s="120"/>
      <c r="E89" s="120"/>
    </row>
    <row r="90" spans="1:5" s="78" customFormat="1" ht="15" customHeight="1" x14ac:dyDescent="0.25">
      <c r="A90" s="83">
        <v>73</v>
      </c>
      <c r="B90" s="80" t="s">
        <v>70</v>
      </c>
      <c r="C90" s="81">
        <v>41313</v>
      </c>
      <c r="D90" s="80" t="s">
        <v>137</v>
      </c>
      <c r="E90" s="79">
        <v>4</v>
      </c>
    </row>
    <row r="91" spans="1:5" s="78" customFormat="1" ht="15" customHeight="1" x14ac:dyDescent="0.25">
      <c r="A91" s="83">
        <v>74</v>
      </c>
      <c r="B91" s="80" t="s">
        <v>70</v>
      </c>
      <c r="C91" s="81">
        <v>51313</v>
      </c>
      <c r="D91" s="80" t="s">
        <v>138</v>
      </c>
      <c r="E91" s="79">
        <v>0</v>
      </c>
    </row>
    <row r="92" spans="1:5" s="78" customFormat="1" ht="15" customHeight="1" x14ac:dyDescent="0.25">
      <c r="A92" s="83">
        <v>75</v>
      </c>
      <c r="B92" s="80" t="s">
        <v>70</v>
      </c>
      <c r="C92" s="81">
        <v>41161</v>
      </c>
      <c r="D92" s="80" t="s">
        <v>107</v>
      </c>
      <c r="E92" s="79">
        <v>4</v>
      </c>
    </row>
    <row r="93" spans="1:5" s="78" customFormat="1" ht="15" customHeight="1" x14ac:dyDescent="0.25">
      <c r="A93" s="83">
        <v>76</v>
      </c>
      <c r="B93" s="80" t="s">
        <v>70</v>
      </c>
      <c r="C93" s="81">
        <v>51160</v>
      </c>
      <c r="D93" s="80" t="s">
        <v>108</v>
      </c>
      <c r="E93" s="79">
        <v>0</v>
      </c>
    </row>
    <row r="94" spans="1:5" s="78" customFormat="1" ht="15" customHeight="1" x14ac:dyDescent="0.25">
      <c r="A94" s="83">
        <v>77</v>
      </c>
      <c r="B94" s="80" t="s">
        <v>70</v>
      </c>
      <c r="C94" s="81">
        <v>41179</v>
      </c>
      <c r="D94" s="80" t="s">
        <v>139</v>
      </c>
      <c r="E94" s="79">
        <v>4</v>
      </c>
    </row>
    <row r="95" spans="1:5" s="78" customFormat="1" ht="15" customHeight="1" x14ac:dyDescent="0.25">
      <c r="A95" s="83">
        <v>78</v>
      </c>
      <c r="B95" s="80" t="s">
        <v>70</v>
      </c>
      <c r="C95" s="81">
        <v>51179</v>
      </c>
      <c r="D95" s="80" t="s">
        <v>140</v>
      </c>
      <c r="E95" s="79">
        <v>0</v>
      </c>
    </row>
    <row r="96" spans="1:5" s="78" customFormat="1" ht="15" customHeight="1" x14ac:dyDescent="0.25">
      <c r="A96" s="83">
        <v>79</v>
      </c>
      <c r="B96" s="80" t="s">
        <v>70</v>
      </c>
      <c r="C96" s="81">
        <v>41205</v>
      </c>
      <c r="D96" s="80" t="s">
        <v>141</v>
      </c>
      <c r="E96" s="79">
        <v>4</v>
      </c>
    </row>
    <row r="97" spans="1:5" s="78" customFormat="1" ht="15" customHeight="1" x14ac:dyDescent="0.25">
      <c r="A97" s="83">
        <v>80</v>
      </c>
      <c r="B97" s="80" t="s">
        <v>70</v>
      </c>
      <c r="C97" s="81">
        <v>51205</v>
      </c>
      <c r="D97" s="80" t="s">
        <v>142</v>
      </c>
      <c r="E97" s="79">
        <v>0</v>
      </c>
    </row>
    <row r="98" spans="1:5" s="78" customFormat="1" ht="15" customHeight="1" x14ac:dyDescent="0.25">
      <c r="A98" s="83">
        <v>81</v>
      </c>
      <c r="B98" s="80" t="s">
        <v>70</v>
      </c>
      <c r="C98" s="81">
        <v>41002</v>
      </c>
      <c r="D98" s="80" t="s">
        <v>143</v>
      </c>
      <c r="E98" s="79">
        <v>4</v>
      </c>
    </row>
    <row r="99" spans="1:5" s="78" customFormat="1" ht="15" customHeight="1" x14ac:dyDescent="0.25">
      <c r="A99" s="83">
        <v>82</v>
      </c>
      <c r="B99" s="80" t="s">
        <v>70</v>
      </c>
      <c r="C99" s="81">
        <v>51002</v>
      </c>
      <c r="D99" s="80" t="s">
        <v>144</v>
      </c>
      <c r="E99" s="79">
        <v>0</v>
      </c>
    </row>
    <row r="100" spans="1:5" s="78" customFormat="1" ht="15" customHeight="1" x14ac:dyDescent="0.25">
      <c r="A100" s="79">
        <v>83</v>
      </c>
      <c r="B100" s="80" t="s">
        <v>145</v>
      </c>
      <c r="C100" s="81">
        <v>41020</v>
      </c>
      <c r="D100" s="80" t="s">
        <v>146</v>
      </c>
      <c r="E100" s="79">
        <v>4</v>
      </c>
    </row>
    <row r="101" spans="1:5" s="78" customFormat="1" ht="15" customHeight="1" x14ac:dyDescent="0.25">
      <c r="A101" s="79">
        <v>84</v>
      </c>
      <c r="B101" s="80" t="s">
        <v>70</v>
      </c>
      <c r="C101" s="81">
        <v>51020</v>
      </c>
      <c r="D101" s="80" t="s">
        <v>147</v>
      </c>
      <c r="E101" s="79">
        <v>0</v>
      </c>
    </row>
    <row r="102" spans="1:5" s="78" customFormat="1" ht="15" customHeight="1" x14ac:dyDescent="0.25">
      <c r="A102" s="79">
        <v>85</v>
      </c>
      <c r="B102" s="80" t="s">
        <v>70</v>
      </c>
      <c r="C102" s="81">
        <v>41332</v>
      </c>
      <c r="D102" s="80" t="s">
        <v>148</v>
      </c>
      <c r="E102" s="79">
        <v>4</v>
      </c>
    </row>
    <row r="103" spans="1:5" s="78" customFormat="1" ht="15" customHeight="1" x14ac:dyDescent="0.25">
      <c r="A103" s="79">
        <v>86</v>
      </c>
      <c r="B103" s="80" t="s">
        <v>70</v>
      </c>
      <c r="C103" s="81">
        <v>51332</v>
      </c>
      <c r="D103" s="80" t="s">
        <v>149</v>
      </c>
      <c r="E103" s="79">
        <v>0</v>
      </c>
    </row>
    <row r="104" spans="1:5" s="78" customFormat="1" ht="15" customHeight="1" x14ac:dyDescent="0.25">
      <c r="A104" s="84">
        <v>87</v>
      </c>
      <c r="B104" s="85" t="s">
        <v>70</v>
      </c>
      <c r="C104" s="86">
        <v>41143</v>
      </c>
      <c r="D104" s="85" t="s">
        <v>150</v>
      </c>
      <c r="E104" s="87">
        <v>6</v>
      </c>
    </row>
    <row r="105" spans="1:5" s="78" customFormat="1" ht="15" customHeight="1" x14ac:dyDescent="0.25">
      <c r="A105" s="84">
        <v>88</v>
      </c>
      <c r="B105" s="85" t="s">
        <v>70</v>
      </c>
      <c r="C105" s="86">
        <v>51143</v>
      </c>
      <c r="D105" s="85" t="s">
        <v>151</v>
      </c>
      <c r="E105" s="87">
        <v>0</v>
      </c>
    </row>
    <row r="106" spans="1:5" s="78" customFormat="1" ht="15" customHeight="1" x14ac:dyDescent="0.25">
      <c r="A106" s="84">
        <v>89</v>
      </c>
      <c r="B106" s="85" t="s">
        <v>70</v>
      </c>
      <c r="C106" s="86">
        <v>41178</v>
      </c>
      <c r="D106" s="85" t="s">
        <v>152</v>
      </c>
      <c r="E106" s="87">
        <v>6</v>
      </c>
    </row>
    <row r="107" spans="1:5" s="78" customFormat="1" ht="15" customHeight="1" x14ac:dyDescent="0.25">
      <c r="A107" s="84">
        <v>90</v>
      </c>
      <c r="B107" s="85" t="s">
        <v>70</v>
      </c>
      <c r="C107" s="86">
        <v>51178</v>
      </c>
      <c r="D107" s="85" t="s">
        <v>153</v>
      </c>
      <c r="E107" s="87">
        <v>0</v>
      </c>
    </row>
    <row r="108" spans="1:5" s="78" customFormat="1" ht="15" customHeight="1" x14ac:dyDescent="0.25">
      <c r="A108" s="118" t="s">
        <v>154</v>
      </c>
      <c r="B108" s="118"/>
      <c r="C108" s="118"/>
      <c r="D108" s="118"/>
      <c r="E108" s="118"/>
    </row>
    <row r="109" spans="1:5" s="78" customFormat="1" ht="15" customHeight="1" x14ac:dyDescent="0.25">
      <c r="A109" s="119" t="s">
        <v>69</v>
      </c>
      <c r="B109" s="119"/>
      <c r="C109" s="119"/>
      <c r="D109" s="119"/>
      <c r="E109" s="119"/>
    </row>
    <row r="110" spans="1:5" s="78" customFormat="1" ht="15" customHeight="1" x14ac:dyDescent="0.25">
      <c r="A110" s="79">
        <v>91</v>
      </c>
      <c r="B110" s="80" t="s">
        <v>70</v>
      </c>
      <c r="C110" s="81">
        <v>41313</v>
      </c>
      <c r="D110" s="80" t="s">
        <v>137</v>
      </c>
      <c r="E110" s="79">
        <v>4</v>
      </c>
    </row>
    <row r="111" spans="1:5" s="78" customFormat="1" ht="15" customHeight="1" x14ac:dyDescent="0.25">
      <c r="A111" s="79">
        <v>92</v>
      </c>
      <c r="B111" s="80" t="s">
        <v>70</v>
      </c>
      <c r="C111" s="81">
        <v>51313</v>
      </c>
      <c r="D111" s="80" t="s">
        <v>138</v>
      </c>
      <c r="E111" s="79">
        <v>0</v>
      </c>
    </row>
    <row r="112" spans="1:5" s="78" customFormat="1" ht="15" customHeight="1" x14ac:dyDescent="0.25">
      <c r="A112" s="79">
        <v>93</v>
      </c>
      <c r="B112" s="80" t="s">
        <v>70</v>
      </c>
      <c r="C112" s="81">
        <v>40089</v>
      </c>
      <c r="D112" s="80" t="s">
        <v>122</v>
      </c>
      <c r="E112" s="79">
        <v>1</v>
      </c>
    </row>
    <row r="113" spans="1:5" s="78" customFormat="1" ht="15" customHeight="1" x14ac:dyDescent="0.25">
      <c r="A113" s="79">
        <v>94</v>
      </c>
      <c r="B113" s="80" t="s">
        <v>70</v>
      </c>
      <c r="C113" s="81">
        <v>50089</v>
      </c>
      <c r="D113" s="80" t="s">
        <v>123</v>
      </c>
      <c r="E113" s="79">
        <v>0</v>
      </c>
    </row>
    <row r="114" spans="1:5" s="78" customFormat="1" ht="15" customHeight="1" x14ac:dyDescent="0.25">
      <c r="A114" s="79">
        <v>95</v>
      </c>
      <c r="B114" s="80" t="s">
        <v>70</v>
      </c>
      <c r="C114" s="81">
        <v>41161</v>
      </c>
      <c r="D114" s="80" t="s">
        <v>107</v>
      </c>
      <c r="E114" s="79">
        <v>4</v>
      </c>
    </row>
    <row r="115" spans="1:5" s="78" customFormat="1" ht="15" customHeight="1" x14ac:dyDescent="0.25">
      <c r="A115" s="79">
        <v>96</v>
      </c>
      <c r="B115" s="80" t="s">
        <v>70</v>
      </c>
      <c r="C115" s="81">
        <v>51160</v>
      </c>
      <c r="D115" s="80" t="s">
        <v>155</v>
      </c>
      <c r="E115" s="79">
        <v>0</v>
      </c>
    </row>
    <row r="116" spans="1:5" s="78" customFormat="1" ht="15" customHeight="1" x14ac:dyDescent="0.25">
      <c r="A116" s="79">
        <v>97</v>
      </c>
      <c r="B116" s="80" t="s">
        <v>70</v>
      </c>
      <c r="C116" s="81">
        <v>51322</v>
      </c>
      <c r="D116" s="80" t="s">
        <v>74</v>
      </c>
      <c r="E116" s="79">
        <v>0</v>
      </c>
    </row>
    <row r="117" spans="1:5" s="78" customFormat="1" ht="15" customHeight="1" x14ac:dyDescent="0.25">
      <c r="A117" s="79">
        <v>98</v>
      </c>
      <c r="B117" s="80" t="s">
        <v>70</v>
      </c>
      <c r="C117" s="81">
        <v>41322</v>
      </c>
      <c r="D117" s="80" t="s">
        <v>73</v>
      </c>
      <c r="E117" s="79">
        <v>1</v>
      </c>
    </row>
    <row r="118" spans="1:5" s="78" customFormat="1" ht="15" customHeight="1" x14ac:dyDescent="0.25">
      <c r="A118" s="79">
        <v>99</v>
      </c>
      <c r="B118" s="80" t="s">
        <v>70</v>
      </c>
      <c r="C118" s="81">
        <v>41324</v>
      </c>
      <c r="D118" s="80" t="s">
        <v>75</v>
      </c>
      <c r="E118" s="79">
        <v>3</v>
      </c>
    </row>
    <row r="119" spans="1:5" s="78" customFormat="1" ht="15" customHeight="1" x14ac:dyDescent="0.25">
      <c r="A119" s="79">
        <v>100</v>
      </c>
      <c r="B119" s="80" t="s">
        <v>70</v>
      </c>
      <c r="C119" s="81">
        <v>51324</v>
      </c>
      <c r="D119" s="80" t="s">
        <v>76</v>
      </c>
      <c r="E119" s="79">
        <v>0</v>
      </c>
    </row>
    <row r="120" spans="1:5" s="78" customFormat="1" ht="15" customHeight="1" x14ac:dyDescent="0.25">
      <c r="A120" s="79">
        <v>101</v>
      </c>
      <c r="B120" s="80" t="s">
        <v>70</v>
      </c>
      <c r="C120" s="81">
        <v>40002</v>
      </c>
      <c r="D120" s="80" t="s">
        <v>156</v>
      </c>
      <c r="E120" s="79">
        <v>2</v>
      </c>
    </row>
    <row r="121" spans="1:5" s="78" customFormat="1" ht="15" customHeight="1" x14ac:dyDescent="0.25">
      <c r="A121" s="79">
        <v>102</v>
      </c>
      <c r="B121" s="80" t="s">
        <v>70</v>
      </c>
      <c r="C121" s="81">
        <v>41504</v>
      </c>
      <c r="D121" s="80" t="s">
        <v>157</v>
      </c>
      <c r="E121" s="79">
        <v>4</v>
      </c>
    </row>
    <row r="122" spans="1:5" s="78" customFormat="1" ht="15" customHeight="1" x14ac:dyDescent="0.25">
      <c r="A122" s="79">
        <v>103</v>
      </c>
      <c r="B122" s="80" t="s">
        <v>70</v>
      </c>
      <c r="C122" s="81">
        <v>51504</v>
      </c>
      <c r="D122" s="80" t="s">
        <v>158</v>
      </c>
      <c r="E122" s="79">
        <v>0</v>
      </c>
    </row>
    <row r="123" spans="1:5" s="78" customFormat="1" ht="15" customHeight="1" x14ac:dyDescent="0.25">
      <c r="A123" s="79">
        <v>104</v>
      </c>
      <c r="B123" s="80" t="s">
        <v>70</v>
      </c>
      <c r="C123" s="81">
        <v>41179</v>
      </c>
      <c r="D123" s="80" t="s">
        <v>139</v>
      </c>
      <c r="E123" s="79">
        <v>4</v>
      </c>
    </row>
    <row r="124" spans="1:5" s="78" customFormat="1" ht="15" customHeight="1" x14ac:dyDescent="0.25">
      <c r="A124" s="79">
        <v>105</v>
      </c>
      <c r="B124" s="80" t="s">
        <v>70</v>
      </c>
      <c r="C124" s="81">
        <v>51179</v>
      </c>
      <c r="D124" s="80" t="s">
        <v>140</v>
      </c>
      <c r="E124" s="79">
        <v>0</v>
      </c>
    </row>
    <row r="125" spans="1:5" s="78" customFormat="1" ht="15" customHeight="1" x14ac:dyDescent="0.25">
      <c r="A125" s="79">
        <v>106</v>
      </c>
      <c r="B125" s="80" t="s">
        <v>81</v>
      </c>
      <c r="C125" s="81">
        <v>9800</v>
      </c>
      <c r="D125" s="80" t="s">
        <v>82</v>
      </c>
      <c r="E125" s="79">
        <v>30</v>
      </c>
    </row>
    <row r="126" spans="1:5" s="78" customFormat="1" ht="15" customHeight="1" x14ac:dyDescent="0.25">
      <c r="A126" s="79">
        <v>107</v>
      </c>
      <c r="B126" s="80" t="s">
        <v>70</v>
      </c>
      <c r="C126" s="81">
        <v>41205</v>
      </c>
      <c r="D126" s="80" t="s">
        <v>159</v>
      </c>
      <c r="E126" s="79">
        <v>4</v>
      </c>
    </row>
    <row r="127" spans="1:5" s="78" customFormat="1" ht="15" customHeight="1" x14ac:dyDescent="0.25">
      <c r="A127" s="79">
        <v>108</v>
      </c>
      <c r="B127" s="80" t="s">
        <v>70</v>
      </c>
      <c r="C127" s="81">
        <v>51205</v>
      </c>
      <c r="D127" s="80" t="s">
        <v>160</v>
      </c>
      <c r="E127" s="79">
        <v>0</v>
      </c>
    </row>
    <row r="128" spans="1:5" s="78" customFormat="1" ht="15" customHeight="1" x14ac:dyDescent="0.25">
      <c r="A128" s="79">
        <v>109</v>
      </c>
      <c r="B128" s="80" t="s">
        <v>70</v>
      </c>
      <c r="C128" s="81">
        <v>41003</v>
      </c>
      <c r="D128" s="80" t="s">
        <v>129</v>
      </c>
      <c r="E128" s="79">
        <v>4</v>
      </c>
    </row>
    <row r="129" spans="1:5" s="78" customFormat="1" ht="15" customHeight="1" x14ac:dyDescent="0.25">
      <c r="A129" s="79">
        <v>110</v>
      </c>
      <c r="B129" s="80" t="s">
        <v>70</v>
      </c>
      <c r="C129" s="81">
        <v>51003</v>
      </c>
      <c r="D129" s="80" t="s">
        <v>130</v>
      </c>
      <c r="E129" s="79">
        <v>0</v>
      </c>
    </row>
    <row r="130" spans="1:5" s="78" customFormat="1" ht="15" customHeight="1" x14ac:dyDescent="0.25">
      <c r="A130" s="79">
        <v>111</v>
      </c>
      <c r="B130" s="80" t="s">
        <v>70</v>
      </c>
      <c r="C130" s="81">
        <v>41319</v>
      </c>
      <c r="D130" s="80" t="s">
        <v>131</v>
      </c>
      <c r="E130" s="79">
        <v>5</v>
      </c>
    </row>
    <row r="131" spans="1:5" s="78" customFormat="1" ht="15" customHeight="1" x14ac:dyDescent="0.25">
      <c r="A131" s="79">
        <v>112</v>
      </c>
      <c r="B131" s="80" t="s">
        <v>70</v>
      </c>
      <c r="C131" s="81">
        <v>51319</v>
      </c>
      <c r="D131" s="80" t="s">
        <v>132</v>
      </c>
      <c r="E131" s="79">
        <v>0</v>
      </c>
    </row>
    <row r="132" spans="1:5" s="78" customFormat="1" ht="15" customHeight="1" x14ac:dyDescent="0.25">
      <c r="A132" s="79">
        <v>113</v>
      </c>
      <c r="B132" s="80" t="s">
        <v>70</v>
      </c>
      <c r="C132" s="81">
        <v>41212</v>
      </c>
      <c r="D132" s="80" t="s">
        <v>133</v>
      </c>
      <c r="E132" s="79">
        <v>4</v>
      </c>
    </row>
    <row r="133" spans="1:5" s="78" customFormat="1" ht="15" customHeight="1" x14ac:dyDescent="0.25">
      <c r="A133" s="79">
        <v>114</v>
      </c>
      <c r="B133" s="80" t="s">
        <v>70</v>
      </c>
      <c r="C133" s="81">
        <v>51212</v>
      </c>
      <c r="D133" s="80" t="s">
        <v>134</v>
      </c>
      <c r="E133" s="79">
        <v>0</v>
      </c>
    </row>
    <row r="134" spans="1:5" s="78" customFormat="1" ht="15" customHeight="1" x14ac:dyDescent="0.25">
      <c r="A134" s="79">
        <v>115</v>
      </c>
      <c r="B134" s="80" t="s">
        <v>70</v>
      </c>
      <c r="C134" s="81">
        <v>41143</v>
      </c>
      <c r="D134" s="80" t="s">
        <v>150</v>
      </c>
      <c r="E134" s="79">
        <v>6</v>
      </c>
    </row>
    <row r="135" spans="1:5" s="78" customFormat="1" ht="15" customHeight="1" x14ac:dyDescent="0.25">
      <c r="A135" s="79">
        <v>116</v>
      </c>
      <c r="B135" s="80" t="s">
        <v>70</v>
      </c>
      <c r="C135" s="81">
        <v>51143</v>
      </c>
      <c r="D135" s="80" t="s">
        <v>151</v>
      </c>
      <c r="E135" s="79">
        <v>0</v>
      </c>
    </row>
    <row r="136" spans="1:5" s="78" customFormat="1" ht="15" customHeight="1" x14ac:dyDescent="0.25">
      <c r="A136" s="79">
        <v>117</v>
      </c>
      <c r="B136" s="80" t="s">
        <v>70</v>
      </c>
      <c r="C136" s="81">
        <v>41178</v>
      </c>
      <c r="D136" s="80" t="s">
        <v>152</v>
      </c>
      <c r="E136" s="79">
        <v>6</v>
      </c>
    </row>
    <row r="137" spans="1:5" s="78" customFormat="1" ht="15" customHeight="1" x14ac:dyDescent="0.25">
      <c r="A137" s="79">
        <v>118</v>
      </c>
      <c r="B137" s="80" t="s">
        <v>70</v>
      </c>
      <c r="C137" s="81">
        <v>51178</v>
      </c>
      <c r="D137" s="80" t="s">
        <v>153</v>
      </c>
      <c r="E137" s="79">
        <v>0</v>
      </c>
    </row>
    <row r="138" spans="1:5" s="78" customFormat="1" ht="15" customHeight="1" x14ac:dyDescent="0.25">
      <c r="A138" s="120" t="s">
        <v>104</v>
      </c>
      <c r="B138" s="120"/>
      <c r="C138" s="120"/>
      <c r="D138" s="120"/>
      <c r="E138" s="120"/>
    </row>
    <row r="139" spans="1:5" s="78" customFormat="1" ht="15" customHeight="1" x14ac:dyDescent="0.25">
      <c r="A139" s="88">
        <v>119</v>
      </c>
      <c r="B139" s="89" t="s">
        <v>70</v>
      </c>
      <c r="C139" s="90">
        <v>41001</v>
      </c>
      <c r="D139" s="89" t="s">
        <v>161</v>
      </c>
      <c r="E139" s="88">
        <v>5</v>
      </c>
    </row>
    <row r="140" spans="1:5" s="78" customFormat="1" ht="15" customHeight="1" x14ac:dyDescent="0.25">
      <c r="A140" s="88">
        <v>120</v>
      </c>
      <c r="B140" s="89" t="s">
        <v>70</v>
      </c>
      <c r="C140" s="90">
        <v>51001</v>
      </c>
      <c r="D140" s="89" t="s">
        <v>119</v>
      </c>
      <c r="E140" s="88">
        <v>0</v>
      </c>
    </row>
    <row r="141" spans="1:5" s="78" customFormat="1" ht="15" customHeight="1" x14ac:dyDescent="0.25">
      <c r="A141" s="88">
        <v>121</v>
      </c>
      <c r="B141" s="89" t="s">
        <v>70</v>
      </c>
      <c r="C141" s="90">
        <v>41314</v>
      </c>
      <c r="D141" s="89" t="s">
        <v>162</v>
      </c>
      <c r="E141" s="88">
        <v>4</v>
      </c>
    </row>
    <row r="142" spans="1:5" s="78" customFormat="1" ht="15" customHeight="1" x14ac:dyDescent="0.25">
      <c r="A142" s="88">
        <v>122</v>
      </c>
      <c r="B142" s="89" t="s">
        <v>70</v>
      </c>
      <c r="C142" s="90">
        <v>51314</v>
      </c>
      <c r="D142" s="89" t="s">
        <v>163</v>
      </c>
      <c r="E142" s="88">
        <v>0</v>
      </c>
    </row>
    <row r="143" spans="1:5" s="78" customFormat="1" ht="15" customHeight="1" x14ac:dyDescent="0.25">
      <c r="A143" s="88">
        <v>123</v>
      </c>
      <c r="B143" s="89" t="s">
        <v>70</v>
      </c>
      <c r="C143" s="90">
        <v>41211</v>
      </c>
      <c r="D143" s="89" t="s">
        <v>127</v>
      </c>
      <c r="E143" s="88">
        <v>4</v>
      </c>
    </row>
    <row r="144" spans="1:5" s="78" customFormat="1" ht="15" customHeight="1" x14ac:dyDescent="0.25">
      <c r="A144" s="88">
        <v>124</v>
      </c>
      <c r="B144" s="89" t="s">
        <v>70</v>
      </c>
      <c r="C144" s="90">
        <v>51211</v>
      </c>
      <c r="D144" s="89" t="s">
        <v>128</v>
      </c>
      <c r="E144" s="88">
        <v>0</v>
      </c>
    </row>
    <row r="145" spans="1:5" s="78" customFormat="1" ht="15" customHeight="1" x14ac:dyDescent="0.25">
      <c r="A145" s="88">
        <v>125</v>
      </c>
      <c r="B145" s="89" t="s">
        <v>70</v>
      </c>
      <c r="C145" s="90">
        <v>41002</v>
      </c>
      <c r="D145" s="89" t="s">
        <v>143</v>
      </c>
      <c r="E145" s="88">
        <v>4</v>
      </c>
    </row>
    <row r="146" spans="1:5" s="78" customFormat="1" ht="15" customHeight="1" x14ac:dyDescent="0.25">
      <c r="A146" s="88">
        <v>126</v>
      </c>
      <c r="B146" s="89" t="s">
        <v>70</v>
      </c>
      <c r="C146" s="90">
        <v>51002</v>
      </c>
      <c r="D146" s="89" t="s">
        <v>144</v>
      </c>
      <c r="E146" s="88">
        <v>0</v>
      </c>
    </row>
    <row r="147" spans="1:5" s="78" customFormat="1" ht="15" customHeight="1" x14ac:dyDescent="0.25">
      <c r="A147" s="88">
        <v>127</v>
      </c>
      <c r="B147" s="89" t="s">
        <v>70</v>
      </c>
      <c r="C147" s="90">
        <v>41122</v>
      </c>
      <c r="D147" s="89" t="s">
        <v>100</v>
      </c>
      <c r="E147" s="88">
        <v>5</v>
      </c>
    </row>
    <row r="148" spans="1:5" s="78" customFormat="1" ht="15" customHeight="1" x14ac:dyDescent="0.25">
      <c r="A148" s="88">
        <v>128</v>
      </c>
      <c r="B148" s="89" t="s">
        <v>70</v>
      </c>
      <c r="C148" s="90">
        <v>51122</v>
      </c>
      <c r="D148" s="89" t="s">
        <v>101</v>
      </c>
      <c r="E148" s="88">
        <v>0</v>
      </c>
    </row>
    <row r="149" spans="1:5" s="78" customFormat="1" ht="15" customHeight="1" x14ac:dyDescent="0.25">
      <c r="A149" s="118" t="s">
        <v>164</v>
      </c>
      <c r="B149" s="118"/>
      <c r="C149" s="118"/>
      <c r="D149" s="118"/>
      <c r="E149" s="118"/>
    </row>
    <row r="150" spans="1:5" s="78" customFormat="1" ht="15" customHeight="1" x14ac:dyDescent="0.25">
      <c r="A150" s="119" t="s">
        <v>69</v>
      </c>
      <c r="B150" s="119"/>
      <c r="C150" s="119"/>
      <c r="D150" s="119"/>
      <c r="E150" s="119"/>
    </row>
    <row r="151" spans="1:5" s="78" customFormat="1" ht="15" customHeight="1" x14ac:dyDescent="0.25">
      <c r="A151" s="79">
        <v>129</v>
      </c>
      <c r="B151" s="80" t="s">
        <v>70</v>
      </c>
      <c r="C151" s="81">
        <v>41136</v>
      </c>
      <c r="D151" s="80" t="s">
        <v>165</v>
      </c>
      <c r="E151" s="79">
        <v>4</v>
      </c>
    </row>
    <row r="152" spans="1:5" s="78" customFormat="1" ht="15" customHeight="1" x14ac:dyDescent="0.25">
      <c r="A152" s="79">
        <v>130</v>
      </c>
      <c r="B152" s="80" t="s">
        <v>70</v>
      </c>
      <c r="C152" s="81">
        <v>51147</v>
      </c>
      <c r="D152" s="80" t="s">
        <v>166</v>
      </c>
      <c r="E152" s="79">
        <v>0</v>
      </c>
    </row>
    <row r="153" spans="1:5" s="78" customFormat="1" ht="15" customHeight="1" x14ac:dyDescent="0.25">
      <c r="A153" s="79">
        <v>131</v>
      </c>
      <c r="B153" s="80" t="s">
        <v>70</v>
      </c>
      <c r="C153" s="81">
        <v>40089</v>
      </c>
      <c r="D153" s="80" t="s">
        <v>71</v>
      </c>
      <c r="E153" s="79">
        <v>1</v>
      </c>
    </row>
    <row r="154" spans="1:5" s="78" customFormat="1" ht="15" customHeight="1" x14ac:dyDescent="0.25">
      <c r="A154" s="79">
        <v>132</v>
      </c>
      <c r="B154" s="80" t="s">
        <v>70</v>
      </c>
      <c r="C154" s="81">
        <v>50089</v>
      </c>
      <c r="D154" s="80" t="s">
        <v>72</v>
      </c>
      <c r="E154" s="79">
        <v>0</v>
      </c>
    </row>
    <row r="155" spans="1:5" s="78" customFormat="1" ht="15" customHeight="1" x14ac:dyDescent="0.25">
      <c r="A155" s="79">
        <v>133</v>
      </c>
      <c r="B155" s="80" t="s">
        <v>70</v>
      </c>
      <c r="C155" s="81">
        <v>40324</v>
      </c>
      <c r="D155" s="80" t="s">
        <v>167</v>
      </c>
      <c r="E155" s="79">
        <v>3</v>
      </c>
    </row>
    <row r="156" spans="1:5" s="78" customFormat="1" ht="15" customHeight="1" x14ac:dyDescent="0.25">
      <c r="A156" s="79">
        <v>134</v>
      </c>
      <c r="B156" s="80" t="s">
        <v>70</v>
      </c>
      <c r="C156" s="81">
        <v>50324</v>
      </c>
      <c r="D156" s="80" t="s">
        <v>168</v>
      </c>
      <c r="E156" s="79">
        <v>0</v>
      </c>
    </row>
    <row r="157" spans="1:5" s="78" customFormat="1" ht="15" customHeight="1" x14ac:dyDescent="0.25">
      <c r="A157" s="79">
        <v>135</v>
      </c>
      <c r="B157" s="80" t="s">
        <v>70</v>
      </c>
      <c r="C157" s="81">
        <v>41161</v>
      </c>
      <c r="D157" s="80" t="s">
        <v>107</v>
      </c>
      <c r="E157" s="79">
        <v>4</v>
      </c>
    </row>
    <row r="158" spans="1:5" s="78" customFormat="1" ht="15" customHeight="1" x14ac:dyDescent="0.25">
      <c r="A158" s="79">
        <v>136</v>
      </c>
      <c r="B158" s="80" t="s">
        <v>70</v>
      </c>
      <c r="C158" s="81">
        <v>51160</v>
      </c>
      <c r="D158" s="80" t="s">
        <v>155</v>
      </c>
      <c r="E158" s="79">
        <v>0</v>
      </c>
    </row>
    <row r="159" spans="1:5" s="78" customFormat="1" ht="15" customHeight="1" x14ac:dyDescent="0.25">
      <c r="A159" s="79">
        <v>137</v>
      </c>
      <c r="B159" s="80" t="s">
        <v>70</v>
      </c>
      <c r="C159" s="81">
        <v>41322</v>
      </c>
      <c r="D159" s="80" t="s">
        <v>73</v>
      </c>
      <c r="E159" s="79">
        <v>1</v>
      </c>
    </row>
    <row r="160" spans="1:5" s="78" customFormat="1" ht="15" customHeight="1" x14ac:dyDescent="0.25">
      <c r="A160" s="79">
        <v>138</v>
      </c>
      <c r="B160" s="80" t="s">
        <v>70</v>
      </c>
      <c r="C160" s="81">
        <v>51322</v>
      </c>
      <c r="D160" s="80" t="s">
        <v>74</v>
      </c>
      <c r="E160" s="79">
        <v>0</v>
      </c>
    </row>
    <row r="161" spans="1:5" s="78" customFormat="1" ht="15" customHeight="1" x14ac:dyDescent="0.25">
      <c r="A161" s="79">
        <v>139</v>
      </c>
      <c r="B161" s="80" t="s">
        <v>70</v>
      </c>
      <c r="C161" s="81">
        <v>41324</v>
      </c>
      <c r="D161" s="80" t="s">
        <v>75</v>
      </c>
      <c r="E161" s="79">
        <v>3</v>
      </c>
    </row>
    <row r="162" spans="1:5" s="78" customFormat="1" ht="15" customHeight="1" x14ac:dyDescent="0.25">
      <c r="A162" s="79">
        <v>140</v>
      </c>
      <c r="B162" s="80" t="s">
        <v>70</v>
      </c>
      <c r="C162" s="81">
        <v>51324</v>
      </c>
      <c r="D162" s="80" t="s">
        <v>76</v>
      </c>
      <c r="E162" s="79">
        <v>0</v>
      </c>
    </row>
    <row r="163" spans="1:5" s="78" customFormat="1" ht="15" customHeight="1" x14ac:dyDescent="0.25">
      <c r="A163" s="79">
        <v>141</v>
      </c>
      <c r="B163" s="80" t="s">
        <v>70</v>
      </c>
      <c r="C163" s="81">
        <v>41335</v>
      </c>
      <c r="D163" s="80" t="s">
        <v>169</v>
      </c>
      <c r="E163" s="79">
        <v>5</v>
      </c>
    </row>
    <row r="164" spans="1:5" s="78" customFormat="1" ht="15" customHeight="1" x14ac:dyDescent="0.25">
      <c r="A164" s="79">
        <v>142</v>
      </c>
      <c r="B164" s="80" t="s">
        <v>70</v>
      </c>
      <c r="C164" s="81">
        <v>51146</v>
      </c>
      <c r="D164" s="80" t="s">
        <v>170</v>
      </c>
      <c r="E164" s="79">
        <v>0</v>
      </c>
    </row>
    <row r="165" spans="1:5" s="78" customFormat="1" ht="15" customHeight="1" x14ac:dyDescent="0.25">
      <c r="A165" s="79">
        <v>143</v>
      </c>
      <c r="B165" s="80" t="s">
        <v>70</v>
      </c>
      <c r="C165" s="81">
        <v>40155</v>
      </c>
      <c r="D165" s="80" t="s">
        <v>109</v>
      </c>
      <c r="E165" s="79">
        <v>4</v>
      </c>
    </row>
    <row r="166" spans="1:5" s="78" customFormat="1" ht="15" customHeight="1" x14ac:dyDescent="0.25">
      <c r="A166" s="79">
        <v>144</v>
      </c>
      <c r="B166" s="80" t="s">
        <v>70</v>
      </c>
      <c r="C166" s="81">
        <v>50156</v>
      </c>
      <c r="D166" s="80" t="s">
        <v>110</v>
      </c>
      <c r="E166" s="79">
        <v>0</v>
      </c>
    </row>
    <row r="167" spans="1:5" s="78" customFormat="1" ht="15" customHeight="1" x14ac:dyDescent="0.25">
      <c r="A167" s="79">
        <v>145</v>
      </c>
      <c r="B167" s="80" t="s">
        <v>70</v>
      </c>
      <c r="C167" s="81">
        <v>41153</v>
      </c>
      <c r="D167" s="80" t="s">
        <v>79</v>
      </c>
      <c r="E167" s="79">
        <v>4</v>
      </c>
    </row>
    <row r="168" spans="1:5" s="78" customFormat="1" ht="15" customHeight="1" x14ac:dyDescent="0.25">
      <c r="A168" s="79">
        <v>146</v>
      </c>
      <c r="B168" s="80" t="s">
        <v>70</v>
      </c>
      <c r="C168" s="81">
        <v>51151</v>
      </c>
      <c r="D168" s="80" t="s">
        <v>80</v>
      </c>
      <c r="E168" s="79">
        <v>0</v>
      </c>
    </row>
    <row r="169" spans="1:5" s="78" customFormat="1" ht="15" customHeight="1" x14ac:dyDescent="0.25">
      <c r="A169" s="79">
        <v>147</v>
      </c>
      <c r="B169" s="80" t="s">
        <v>81</v>
      </c>
      <c r="C169" s="81">
        <v>9800</v>
      </c>
      <c r="D169" s="80" t="s">
        <v>82</v>
      </c>
      <c r="E169" s="79">
        <v>30</v>
      </c>
    </row>
    <row r="170" spans="1:5" s="78" customFormat="1" ht="15" customHeight="1" x14ac:dyDescent="0.25">
      <c r="A170" s="79">
        <v>148</v>
      </c>
      <c r="B170" s="80" t="s">
        <v>70</v>
      </c>
      <c r="C170" s="81">
        <v>41253</v>
      </c>
      <c r="D170" s="80" t="s">
        <v>93</v>
      </c>
      <c r="E170" s="79">
        <v>4</v>
      </c>
    </row>
    <row r="171" spans="1:5" s="78" customFormat="1" ht="15" customHeight="1" x14ac:dyDescent="0.25">
      <c r="A171" s="79">
        <v>149</v>
      </c>
      <c r="B171" s="80" t="s">
        <v>70</v>
      </c>
      <c r="C171" s="81">
        <v>51253</v>
      </c>
      <c r="D171" s="80" t="s">
        <v>94</v>
      </c>
      <c r="E171" s="79">
        <v>0</v>
      </c>
    </row>
    <row r="172" spans="1:5" s="78" customFormat="1" ht="15" customHeight="1" x14ac:dyDescent="0.25">
      <c r="A172" s="79">
        <v>150</v>
      </c>
      <c r="B172" s="80" t="s">
        <v>70</v>
      </c>
      <c r="C172" s="81">
        <v>41131</v>
      </c>
      <c r="D172" s="80" t="s">
        <v>171</v>
      </c>
      <c r="E172" s="79">
        <v>1</v>
      </c>
    </row>
    <row r="173" spans="1:5" s="78" customFormat="1" ht="15" customHeight="1" x14ac:dyDescent="0.25">
      <c r="A173" s="79">
        <v>151</v>
      </c>
      <c r="B173" s="80" t="s">
        <v>70</v>
      </c>
      <c r="C173" s="81">
        <v>41124</v>
      </c>
      <c r="D173" s="80" t="s">
        <v>172</v>
      </c>
      <c r="E173" s="79">
        <v>4</v>
      </c>
    </row>
    <row r="174" spans="1:5" s="78" customFormat="1" ht="15" customHeight="1" x14ac:dyDescent="0.25">
      <c r="A174" s="79">
        <v>152</v>
      </c>
      <c r="B174" s="80" t="s">
        <v>70</v>
      </c>
      <c r="C174" s="81">
        <v>51125</v>
      </c>
      <c r="D174" s="80" t="s">
        <v>173</v>
      </c>
      <c r="E174" s="79">
        <v>0</v>
      </c>
    </row>
    <row r="175" spans="1:5" s="78" customFormat="1" ht="15" customHeight="1" x14ac:dyDescent="0.25">
      <c r="A175" s="79">
        <v>153</v>
      </c>
      <c r="B175" s="80" t="s">
        <v>145</v>
      </c>
      <c r="C175" s="81">
        <v>41020</v>
      </c>
      <c r="D175" s="80" t="s">
        <v>174</v>
      </c>
      <c r="E175" s="79">
        <v>4</v>
      </c>
    </row>
    <row r="176" spans="1:5" s="78" customFormat="1" ht="15" customHeight="1" x14ac:dyDescent="0.25">
      <c r="A176" s="79">
        <v>154</v>
      </c>
      <c r="B176" s="80" t="s">
        <v>70</v>
      </c>
      <c r="C176" s="81">
        <v>51020</v>
      </c>
      <c r="D176" s="80" t="s">
        <v>175</v>
      </c>
      <c r="E176" s="79">
        <v>0</v>
      </c>
    </row>
    <row r="177" spans="1:5" s="78" customFormat="1" ht="15" customHeight="1" x14ac:dyDescent="0.25">
      <c r="A177" s="79">
        <v>155</v>
      </c>
      <c r="B177" s="80" t="s">
        <v>70</v>
      </c>
      <c r="C177" s="81">
        <v>41143</v>
      </c>
      <c r="D177" s="80" t="s">
        <v>150</v>
      </c>
      <c r="E177" s="79">
        <v>6</v>
      </c>
    </row>
    <row r="178" spans="1:5" s="78" customFormat="1" ht="15" customHeight="1" x14ac:dyDescent="0.25">
      <c r="A178" s="79">
        <v>156</v>
      </c>
      <c r="B178" s="80" t="s">
        <v>70</v>
      </c>
      <c r="C178" s="81">
        <v>51143</v>
      </c>
      <c r="D178" s="80" t="s">
        <v>151</v>
      </c>
      <c r="E178" s="79">
        <v>0</v>
      </c>
    </row>
    <row r="179" spans="1:5" s="78" customFormat="1" ht="15" customHeight="1" x14ac:dyDescent="0.25">
      <c r="A179" s="79">
        <v>157</v>
      </c>
      <c r="B179" s="80" t="s">
        <v>70</v>
      </c>
      <c r="C179" s="81">
        <v>40153</v>
      </c>
      <c r="D179" s="80" t="s">
        <v>102</v>
      </c>
      <c r="E179" s="79">
        <v>4</v>
      </c>
    </row>
    <row r="180" spans="1:5" s="78" customFormat="1" ht="15" customHeight="1" x14ac:dyDescent="0.25">
      <c r="A180" s="79">
        <v>158</v>
      </c>
      <c r="B180" s="80" t="s">
        <v>70</v>
      </c>
      <c r="C180" s="81">
        <v>50153</v>
      </c>
      <c r="D180" s="80" t="s">
        <v>103</v>
      </c>
      <c r="E180" s="79">
        <v>0</v>
      </c>
    </row>
    <row r="181" spans="1:5" s="78" customFormat="1" ht="15" customHeight="1" x14ac:dyDescent="0.25">
      <c r="A181" s="120" t="s">
        <v>104</v>
      </c>
      <c r="B181" s="120"/>
      <c r="C181" s="120"/>
      <c r="D181" s="120"/>
      <c r="E181" s="120"/>
    </row>
    <row r="182" spans="1:5" s="78" customFormat="1" ht="15" customHeight="1" x14ac:dyDescent="0.25">
      <c r="A182" s="88">
        <v>159</v>
      </c>
      <c r="B182" s="80" t="s">
        <v>70</v>
      </c>
      <c r="C182" s="90">
        <v>41265</v>
      </c>
      <c r="D182" s="89" t="s">
        <v>176</v>
      </c>
      <c r="E182" s="88">
        <v>4</v>
      </c>
    </row>
    <row r="183" spans="1:5" s="78" customFormat="1" ht="15" customHeight="1" x14ac:dyDescent="0.25">
      <c r="A183" s="88">
        <v>160</v>
      </c>
      <c r="B183" s="80" t="s">
        <v>70</v>
      </c>
      <c r="C183" s="90">
        <v>51265</v>
      </c>
      <c r="D183" s="89" t="s">
        <v>177</v>
      </c>
      <c r="E183" s="88">
        <v>0</v>
      </c>
    </row>
    <row r="184" spans="1:5" s="78" customFormat="1" ht="15" customHeight="1" x14ac:dyDescent="0.25">
      <c r="A184" s="88">
        <v>161</v>
      </c>
      <c r="B184" s="80" t="s">
        <v>70</v>
      </c>
      <c r="C184" s="91">
        <v>41267</v>
      </c>
      <c r="D184" s="92" t="s">
        <v>178</v>
      </c>
      <c r="E184" s="93">
        <v>4</v>
      </c>
    </row>
    <row r="185" spans="1:5" s="78" customFormat="1" ht="15" customHeight="1" x14ac:dyDescent="0.25">
      <c r="A185" s="88">
        <v>162</v>
      </c>
      <c r="B185" s="80" t="s">
        <v>70</v>
      </c>
      <c r="C185" s="91">
        <v>51267</v>
      </c>
      <c r="D185" s="92" t="s">
        <v>179</v>
      </c>
      <c r="E185" s="93">
        <v>0</v>
      </c>
    </row>
    <row r="186" spans="1:5" s="78" customFormat="1" ht="15" customHeight="1" x14ac:dyDescent="0.25">
      <c r="A186" s="88">
        <v>163</v>
      </c>
      <c r="B186" s="89" t="s">
        <v>70</v>
      </c>
      <c r="C186" s="90">
        <v>41144</v>
      </c>
      <c r="D186" s="89" t="s">
        <v>91</v>
      </c>
      <c r="E186" s="88">
        <v>4</v>
      </c>
    </row>
    <row r="187" spans="1:5" s="78" customFormat="1" ht="15" customHeight="1" x14ac:dyDescent="0.25">
      <c r="A187" s="88">
        <v>164</v>
      </c>
      <c r="B187" s="92" t="s">
        <v>70</v>
      </c>
      <c r="C187" s="91">
        <v>51144</v>
      </c>
      <c r="D187" s="92" t="s">
        <v>92</v>
      </c>
      <c r="E187" s="93">
        <v>0</v>
      </c>
    </row>
    <row r="188" spans="1:5" s="78" customFormat="1" ht="15" customHeight="1" x14ac:dyDescent="0.25">
      <c r="A188" s="88">
        <v>165</v>
      </c>
      <c r="B188" s="92" t="s">
        <v>70</v>
      </c>
      <c r="C188" s="91">
        <v>42116</v>
      </c>
      <c r="D188" s="92" t="s">
        <v>180</v>
      </c>
      <c r="E188" s="93">
        <v>4</v>
      </c>
    </row>
    <row r="189" spans="1:5" s="78" customFormat="1" ht="15" customHeight="1" x14ac:dyDescent="0.25">
      <c r="A189" s="88">
        <v>166</v>
      </c>
      <c r="B189" s="92" t="s">
        <v>70</v>
      </c>
      <c r="C189" s="91">
        <v>52116</v>
      </c>
      <c r="D189" s="92" t="s">
        <v>112</v>
      </c>
      <c r="E189" s="93">
        <v>0</v>
      </c>
    </row>
    <row r="190" spans="1:5" s="78" customFormat="1" ht="15" customHeight="1" x14ac:dyDescent="0.25">
      <c r="A190" s="88">
        <v>167</v>
      </c>
      <c r="B190" s="92" t="s">
        <v>70</v>
      </c>
      <c r="C190" s="91">
        <v>41272</v>
      </c>
      <c r="D190" s="92" t="s">
        <v>115</v>
      </c>
      <c r="E190" s="93">
        <v>4</v>
      </c>
    </row>
    <row r="191" spans="1:5" s="78" customFormat="1" ht="15" customHeight="1" x14ac:dyDescent="0.25">
      <c r="A191" s="88">
        <v>168</v>
      </c>
      <c r="B191" s="92" t="s">
        <v>70</v>
      </c>
      <c r="C191" s="91">
        <v>51272</v>
      </c>
      <c r="D191" s="92" t="s">
        <v>116</v>
      </c>
      <c r="E191" s="93">
        <v>0</v>
      </c>
    </row>
    <row r="192" spans="1:5" s="78" customFormat="1" ht="15" customHeight="1" x14ac:dyDescent="0.25">
      <c r="A192" s="88">
        <v>169</v>
      </c>
      <c r="B192" s="80" t="s">
        <v>70</v>
      </c>
      <c r="C192" s="90">
        <v>41266</v>
      </c>
      <c r="D192" s="89" t="s">
        <v>181</v>
      </c>
      <c r="E192" s="88">
        <v>4</v>
      </c>
    </row>
    <row r="193" spans="1:5" s="78" customFormat="1" ht="15" customHeight="1" x14ac:dyDescent="0.25">
      <c r="A193" s="88">
        <v>170</v>
      </c>
      <c r="B193" s="80" t="s">
        <v>70</v>
      </c>
      <c r="C193" s="90">
        <v>51266</v>
      </c>
      <c r="D193" s="89" t="s">
        <v>182</v>
      </c>
      <c r="E193" s="88">
        <v>0</v>
      </c>
    </row>
    <row r="194" spans="1:5" s="78" customFormat="1" ht="15" customHeight="1" x14ac:dyDescent="0.25">
      <c r="A194" s="88">
        <v>171</v>
      </c>
      <c r="B194" s="80" t="s">
        <v>70</v>
      </c>
      <c r="C194" s="90">
        <v>41323</v>
      </c>
      <c r="D194" s="89" t="s">
        <v>85</v>
      </c>
      <c r="E194" s="88">
        <v>5</v>
      </c>
    </row>
    <row r="195" spans="1:5" s="78" customFormat="1" ht="15" customHeight="1" x14ac:dyDescent="0.25">
      <c r="A195" s="88">
        <v>172</v>
      </c>
      <c r="B195" s="92" t="s">
        <v>70</v>
      </c>
      <c r="C195" s="91">
        <v>41178</v>
      </c>
      <c r="D195" s="92" t="s">
        <v>152</v>
      </c>
      <c r="E195" s="93">
        <v>6</v>
      </c>
    </row>
    <row r="196" spans="1:5" s="78" customFormat="1" ht="15" customHeight="1" x14ac:dyDescent="0.25">
      <c r="A196" s="88">
        <v>173</v>
      </c>
      <c r="B196" s="92" t="s">
        <v>70</v>
      </c>
      <c r="C196" s="91">
        <v>51178</v>
      </c>
      <c r="D196" s="92" t="s">
        <v>153</v>
      </c>
      <c r="E196" s="93">
        <v>0</v>
      </c>
    </row>
    <row r="197" spans="1:5" s="78" customFormat="1" ht="7.5" customHeight="1" x14ac:dyDescent="0.25">
      <c r="A197" s="117"/>
      <c r="B197" s="117"/>
      <c r="C197" s="117"/>
      <c r="D197" s="117"/>
      <c r="E197" s="117"/>
    </row>
    <row r="198" spans="1:5" s="66" customFormat="1" ht="15" customHeight="1" x14ac:dyDescent="0.25">
      <c r="A198" s="120" t="s">
        <v>183</v>
      </c>
      <c r="B198" s="120"/>
      <c r="C198" s="120"/>
      <c r="D198" s="120"/>
      <c r="E198" s="120"/>
    </row>
    <row r="199" spans="1:5" s="66" customFormat="1" ht="15" customHeight="1" x14ac:dyDescent="0.25">
      <c r="A199" s="77">
        <v>174</v>
      </c>
      <c r="B199" s="94" t="s">
        <v>70</v>
      </c>
      <c r="C199" s="95">
        <v>40069</v>
      </c>
      <c r="D199" s="94" t="s">
        <v>184</v>
      </c>
      <c r="E199" s="77">
        <v>4</v>
      </c>
    </row>
    <row r="200" spans="1:5" s="66" customFormat="1" ht="15" customHeight="1" x14ac:dyDescent="0.25">
      <c r="A200" s="77">
        <v>175</v>
      </c>
      <c r="B200" s="94" t="s">
        <v>70</v>
      </c>
      <c r="C200" s="95">
        <v>50069</v>
      </c>
      <c r="D200" s="94" t="s">
        <v>185</v>
      </c>
      <c r="E200" s="77">
        <v>0</v>
      </c>
    </row>
    <row r="201" spans="1:5" s="66" customFormat="1" ht="15" customHeight="1" x14ac:dyDescent="0.25">
      <c r="A201" s="77">
        <v>176</v>
      </c>
      <c r="B201" s="94" t="s">
        <v>70</v>
      </c>
      <c r="C201" s="95">
        <v>40024</v>
      </c>
      <c r="D201" s="94" t="s">
        <v>186</v>
      </c>
      <c r="E201" s="77">
        <v>4</v>
      </c>
    </row>
    <row r="202" spans="1:5" s="66" customFormat="1" ht="15" customHeight="1" x14ac:dyDescent="0.25">
      <c r="A202" s="77">
        <v>177</v>
      </c>
      <c r="B202" s="94" t="s">
        <v>70</v>
      </c>
      <c r="C202" s="95">
        <v>50024</v>
      </c>
      <c r="D202" s="94" t="s">
        <v>187</v>
      </c>
      <c r="E202" s="77">
        <v>0</v>
      </c>
    </row>
    <row r="203" spans="1:5" s="66" customFormat="1" ht="15" customHeight="1" x14ac:dyDescent="0.25">
      <c r="A203" s="77">
        <v>178</v>
      </c>
      <c r="B203" s="94" t="s">
        <v>188</v>
      </c>
      <c r="C203" s="95">
        <v>42014</v>
      </c>
      <c r="D203" s="94" t="s">
        <v>189</v>
      </c>
      <c r="E203" s="77">
        <v>4</v>
      </c>
    </row>
    <row r="204" spans="1:5" s="66" customFormat="1" ht="15" customHeight="1" x14ac:dyDescent="0.25">
      <c r="A204" s="77">
        <v>179</v>
      </c>
      <c r="B204" s="94" t="s">
        <v>70</v>
      </c>
      <c r="C204" s="95">
        <v>52014</v>
      </c>
      <c r="D204" s="94" t="s">
        <v>190</v>
      </c>
      <c r="E204" s="77">
        <v>0</v>
      </c>
    </row>
    <row r="205" spans="1:5" s="66" customFormat="1" ht="15" customHeight="1" x14ac:dyDescent="0.25">
      <c r="A205" s="77">
        <v>180</v>
      </c>
      <c r="B205" s="94" t="s">
        <v>70</v>
      </c>
      <c r="C205" s="95">
        <v>40053</v>
      </c>
      <c r="D205" s="94" t="s">
        <v>191</v>
      </c>
      <c r="E205" s="77">
        <v>4</v>
      </c>
    </row>
    <row r="206" spans="1:5" s="66" customFormat="1" ht="15" customHeight="1" x14ac:dyDescent="0.25">
      <c r="A206" s="77">
        <v>181</v>
      </c>
      <c r="B206" s="94" t="s">
        <v>70</v>
      </c>
      <c r="C206" s="95">
        <v>50053</v>
      </c>
      <c r="D206" s="94" t="s">
        <v>192</v>
      </c>
      <c r="E206" s="77">
        <v>0</v>
      </c>
    </row>
    <row r="207" spans="1:5" s="66" customFormat="1" ht="15" customHeight="1" x14ac:dyDescent="0.25">
      <c r="A207" s="77">
        <v>182</v>
      </c>
      <c r="B207" s="94" t="s">
        <v>70</v>
      </c>
      <c r="C207" s="95">
        <v>42118</v>
      </c>
      <c r="D207" s="94" t="s">
        <v>193</v>
      </c>
      <c r="E207" s="77">
        <v>8</v>
      </c>
    </row>
    <row r="208" spans="1:5" s="66" customFormat="1" ht="15" customHeight="1" x14ac:dyDescent="0.25">
      <c r="A208" s="77">
        <v>183</v>
      </c>
      <c r="B208" s="94" t="s">
        <v>70</v>
      </c>
      <c r="C208" s="95">
        <v>52119</v>
      </c>
      <c r="D208" s="94" t="s">
        <v>194</v>
      </c>
      <c r="E208" s="77">
        <v>0</v>
      </c>
    </row>
    <row r="209" spans="1:5" s="66" customFormat="1" ht="15" customHeight="1" x14ac:dyDescent="0.25">
      <c r="A209" s="77">
        <v>184</v>
      </c>
      <c r="B209" s="94" t="s">
        <v>70</v>
      </c>
      <c r="C209" s="95">
        <v>52218</v>
      </c>
      <c r="D209" s="94" t="s">
        <v>195</v>
      </c>
      <c r="E209" s="77">
        <v>0</v>
      </c>
    </row>
    <row r="210" spans="1:5" s="66" customFormat="1" ht="15" customHeight="1" x14ac:dyDescent="0.25">
      <c r="A210" s="77">
        <v>185</v>
      </c>
      <c r="B210" s="94" t="s">
        <v>70</v>
      </c>
      <c r="C210" s="95">
        <v>42120</v>
      </c>
      <c r="D210" s="94" t="s">
        <v>196</v>
      </c>
      <c r="E210" s="77">
        <v>6</v>
      </c>
    </row>
    <row r="211" spans="1:5" s="66" customFormat="1" ht="15" customHeight="1" x14ac:dyDescent="0.25">
      <c r="A211" s="77">
        <v>186</v>
      </c>
      <c r="B211" s="94" t="s">
        <v>70</v>
      </c>
      <c r="C211" s="95">
        <v>52120</v>
      </c>
      <c r="D211" s="94" t="s">
        <v>197</v>
      </c>
      <c r="E211" s="77">
        <v>0</v>
      </c>
    </row>
    <row r="212" spans="1:5" s="66" customFormat="1" ht="15" customHeight="1" x14ac:dyDescent="0.25">
      <c r="A212" s="77">
        <v>187</v>
      </c>
      <c r="B212" s="94" t="s">
        <v>70</v>
      </c>
      <c r="C212" s="95">
        <v>42119</v>
      </c>
      <c r="D212" s="94" t="s">
        <v>198</v>
      </c>
      <c r="E212" s="77">
        <v>6</v>
      </c>
    </row>
    <row r="213" spans="1:5" s="66" customFormat="1" ht="15" customHeight="1" x14ac:dyDescent="0.25">
      <c r="A213" s="77">
        <v>188</v>
      </c>
      <c r="B213" s="94" t="s">
        <v>70</v>
      </c>
      <c r="C213" s="95">
        <v>42117</v>
      </c>
      <c r="D213" s="94" t="s">
        <v>199</v>
      </c>
      <c r="E213" s="77">
        <v>4</v>
      </c>
    </row>
    <row r="214" spans="1:5" s="66" customFormat="1" ht="15" customHeight="1" x14ac:dyDescent="0.25">
      <c r="A214" s="77">
        <v>189</v>
      </c>
      <c r="B214" s="94" t="s">
        <v>70</v>
      </c>
      <c r="C214" s="95">
        <v>52117</v>
      </c>
      <c r="D214" s="94" t="s">
        <v>200</v>
      </c>
      <c r="E214" s="77">
        <v>0</v>
      </c>
    </row>
    <row r="215" spans="1:5" s="66" customFormat="1" ht="15" customHeight="1" x14ac:dyDescent="0.25">
      <c r="A215" s="77">
        <v>190</v>
      </c>
      <c r="B215" s="94" t="s">
        <v>70</v>
      </c>
      <c r="C215" s="95">
        <v>40059</v>
      </c>
      <c r="D215" s="94" t="s">
        <v>201</v>
      </c>
      <c r="E215" s="77">
        <v>4</v>
      </c>
    </row>
    <row r="216" spans="1:5" s="66" customFormat="1" ht="15" customHeight="1" x14ac:dyDescent="0.25">
      <c r="A216" s="77">
        <v>191</v>
      </c>
      <c r="B216" s="94" t="s">
        <v>70</v>
      </c>
      <c r="C216" s="95">
        <v>50059</v>
      </c>
      <c r="D216" s="94" t="s">
        <v>202</v>
      </c>
      <c r="E216" s="77">
        <v>0</v>
      </c>
    </row>
    <row r="217" spans="1:5" s="66" customFormat="1" ht="15" customHeight="1" x14ac:dyDescent="0.25">
      <c r="A217" s="77">
        <v>192</v>
      </c>
      <c r="B217" s="94" t="s">
        <v>70</v>
      </c>
      <c r="C217" s="95">
        <v>40237</v>
      </c>
      <c r="D217" s="94" t="s">
        <v>203</v>
      </c>
      <c r="E217" s="77">
        <v>4</v>
      </c>
    </row>
    <row r="218" spans="1:5" s="66" customFormat="1" ht="15" customHeight="1" x14ac:dyDescent="0.25">
      <c r="A218" s="77">
        <v>193</v>
      </c>
      <c r="B218" s="94" t="s">
        <v>70</v>
      </c>
      <c r="C218" s="95">
        <v>50237</v>
      </c>
      <c r="D218" s="94" t="s">
        <v>204</v>
      </c>
      <c r="E218" s="77">
        <v>0</v>
      </c>
    </row>
    <row r="219" spans="1:5" s="66" customFormat="1" ht="15" customHeight="1" x14ac:dyDescent="0.25">
      <c r="A219" s="77">
        <v>194</v>
      </c>
      <c r="B219" s="94" t="s">
        <v>145</v>
      </c>
      <c r="C219" s="95">
        <v>41019</v>
      </c>
      <c r="D219" s="94" t="s">
        <v>205</v>
      </c>
      <c r="E219" s="77">
        <v>4</v>
      </c>
    </row>
    <row r="220" spans="1:5" s="66" customFormat="1" ht="15" customHeight="1" x14ac:dyDescent="0.25">
      <c r="A220" s="77">
        <v>195</v>
      </c>
      <c r="B220" s="94" t="s">
        <v>70</v>
      </c>
      <c r="C220" s="95">
        <v>51019</v>
      </c>
      <c r="D220" s="94" t="s">
        <v>206</v>
      </c>
      <c r="E220" s="77">
        <v>0</v>
      </c>
    </row>
    <row r="221" spans="1:5" s="66" customFormat="1" ht="15" customHeight="1" x14ac:dyDescent="0.25">
      <c r="A221" s="77">
        <v>196</v>
      </c>
      <c r="B221" s="94" t="s">
        <v>70</v>
      </c>
      <c r="C221" s="95">
        <v>40235</v>
      </c>
      <c r="D221" s="94" t="s">
        <v>207</v>
      </c>
      <c r="E221" s="77">
        <v>4</v>
      </c>
    </row>
    <row r="222" spans="1:5" s="78" customFormat="1" ht="15" customHeight="1" x14ac:dyDescent="0.25">
      <c r="A222" s="96"/>
      <c r="B222" s="97"/>
      <c r="C222" s="98"/>
      <c r="D222" s="99"/>
      <c r="E222" s="96"/>
    </row>
  </sheetData>
  <sheetProtection algorithmName="SHA-512" hashValue="3w6LCmn8bdS3DMl+Y+aU1tbFo/IqUHT7wUbk0tCdlOerqBoAfgL7ku/9QUaIU8s4ec5X5wcYOBksfmhlX/k6Mg==" saltValue="CFQN67sQ2gQOxQSDetUFYw==" spinCount="100000" sheet="1" objects="1" scenarios="1"/>
  <mergeCells count="17">
    <mergeCell ref="A197:E197"/>
    <mergeCell ref="A198:E198"/>
    <mergeCell ref="A109:E109"/>
    <mergeCell ref="A138:E138"/>
    <mergeCell ref="A149:E149"/>
    <mergeCell ref="A150:E150"/>
    <mergeCell ref="A181:E181"/>
    <mergeCell ref="A46:E46"/>
    <mergeCell ref="A61:E61"/>
    <mergeCell ref="A62:E62"/>
    <mergeCell ref="A89:E89"/>
    <mergeCell ref="A108:E108"/>
    <mergeCell ref="A1:E3"/>
    <mergeCell ref="A10:E10"/>
    <mergeCell ref="A11:E11"/>
    <mergeCell ref="A12:E12"/>
    <mergeCell ref="A13:E13"/>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Drüen</dc:creator>
  <dc:description/>
  <cp:lastModifiedBy>von Uminski-Schmitz, Petra</cp:lastModifiedBy>
  <cp:revision>1</cp:revision>
  <cp:lastPrinted>2020-01-10T12:29:38Z</cp:lastPrinted>
  <dcterms:created xsi:type="dcterms:W3CDTF">2016-03-29T06:28:06Z</dcterms:created>
  <dcterms:modified xsi:type="dcterms:W3CDTF">2025-01-10T09:01:10Z</dcterms:modified>
  <dc:language>de-DE</dc:language>
</cp:coreProperties>
</file>